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gns011\企画財政課\03財政\ＨＰ財政\財政状況資料集\"/>
    </mc:Choice>
  </mc:AlternateContent>
  <xr:revisionPtr revIDLastSave="0" documentId="13_ncr:1_{9341EA28-FD23-4376-885A-DEA9B585B84E}" xr6:coauthVersionLast="36" xr6:coauthVersionMax="47" xr10:uidLastSave="{00000000-0000-0000-0000-000000000000}"/>
  <bookViews>
    <workbookView xWindow="0" yWindow="0" windowWidth="20490" windowHeight="6435" tabRatio="908"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U34" i="10" s="1"/>
  <c r="U35" i="10" s="1"/>
  <c r="U36" i="10" s="1"/>
  <c r="CO34" i="10"/>
  <c r="BW34" i="10"/>
  <c r="BW35" i="10" s="1"/>
  <c r="BW36" i="10" s="1"/>
  <c r="BW37" i="10" s="1"/>
  <c r="BW38" i="10" s="1"/>
  <c r="BW39" i="10" s="1"/>
  <c r="BW40" i="10" s="1"/>
  <c r="BW41" i="10" s="1"/>
  <c r="BW42" i="10" s="1"/>
  <c r="BW43" i="10" s="1"/>
  <c r="BE34" i="10"/>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<sst xmlns="http://schemas.openxmlformats.org/spreadsheetml/2006/main" count="1188" uniqueCount="571">
  <si>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</si>
  <si>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</si>
  <si>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</si>
  <si>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</si>
  <si>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</si>
  <si>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</si>
  <si>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</si>
  <si>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</si>
  <si>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</si>
  <si>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</si>
  <si>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</si>
  <si>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</si>
  <si>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</si>
  <si>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</si>
  <si>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</si>
  <si>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</si>
  <si>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</si>
  <si>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</si>
  <si>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</si>
  <si>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</si>
  <si>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</si>
  <si>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</si>
  <si>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</si>
  <si>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</si>
  <si>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</si>
  <si>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</si>
  <si>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</si>
  <si>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</si>
  <si>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</si>
  <si>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</si>
  <si>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</si>
  <si>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</si>
  <si>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</si>
  <si>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</si>
  <si>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</si>
  <si>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</si>
  <si>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</si>
  <si>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</si>
  <si>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</si>
  <si>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</si>
  <si>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</si>
  <si>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</si>
  <si>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</si>
  <si>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</si>
  <si>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</si>
  <si>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</si>
  <si>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</si>
  <si>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</si>
  <si>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</si>
  <si>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</si>
  <si>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</si>
  <si>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</si>
  <si>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</si>
  <si>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</si>
  <si>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</si>
  <si>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</si>
  <si>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</si>
  <si>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</si>
  <si>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</si>
  <si>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</si>
  <si>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</si>
  <si>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</si>
  <si>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</si>
  <si>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</si>
  <si>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</si>
  <si>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</si>
  <si>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</si>
  <si>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</si>
  <si>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</si>
  <si>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</si>
  <si>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</si>
  <si>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</si>
  <si>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</si>
  <si>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</si>
  <si>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</si>
  <si>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</si>
  <si>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</si>
  <si>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</si>
  <si>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</si>
  <si>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</si>
  <si>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</si>
  <si>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</si>
  <si>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</si>
  <si>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</si>
  <si>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</si>
  <si>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</si>
  <si>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</si>
  <si>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</si>
  <si>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</si>
  <si>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</si>
  <si>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</si>
  <si>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</si>
  <si>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</si>
  <si>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</si>
  <si>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</si>
  <si>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岐南町</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</si>
  <si>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</si>
  <si>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</si>
  <si>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</si>
  <si>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</si>
  <si>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</si>
  <si>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</si>
  <si>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</si>
  <si>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</si>
  <si>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</si>
  <si>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</si>
  <si>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</si>
  <si>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</si>
  <si>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</si>
  <si>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</si>
  <si>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</si>
  <si>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</si>
  <si>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</si>
  <si>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</si>
  <si>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</si>
  <si>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</si>
  <si>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</si>
  <si>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</si>
  <si>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</si>
  <si>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</si>
  <si>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</si>
  <si>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</si>
  <si>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</si>
  <si>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</si>
  <si>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</si>
  <si>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</si>
  <si>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</si>
  <si>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</si>
  <si>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</si>
  <si>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</si>
  <si>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</si>
  <si>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</si>
  <si>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</si>
  <si>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</si>
  <si>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</si>
  <si>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</si>
  <si>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</si>
  <si>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</si>
  <si>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</si>
  <si>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</si>
  <si>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</si>
  <si>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</si>
  <si>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</si>
  <si>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</si>
  <si>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</si>
  <si>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</si>
  <si>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</si>
  <si>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</si>
  <si>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</si>
  <si>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</si>
  <si>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</si>
  <si>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</si>
  <si>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</si>
  <si>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</si>
  <si>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</si>
  <si>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</si>
  <si>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</si>
  <si>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</si>
  <si>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</si>
  <si>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</si>
  <si>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</si>
  <si>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</si>
  <si>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</si>
  <si>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</si>
  <si>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</si>
  <si>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</si>
  <si>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</si>
  <si>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</si>
  <si>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</si>
  <si>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</si>
  <si>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</si>
  <si>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</si>
  <si>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</si>
  <si>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</si>
  <si>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</si>
  <si>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</si>
  <si>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</si>
  <si>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</si>
  <si>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</si>
  <si>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</si>
  <si>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</si>
  <si>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</si>
  <si>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</si>
  <si>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</si>
  <si>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</si>
  <si>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</si>
  <si>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</si>
  <si>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</si>
  <si>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</si>
  <si>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</si>
  <si>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</si>
  <si>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</si>
  <si>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</si>
  <si>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</si>
  <si>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</si>
  <si>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</si>
  <si>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</si>
  <si>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</si>
  <si>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</si>
  <si>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</si>
  <si>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</si>
  <si>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</si>
  <si>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</si>
  <si>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</si>
  <si>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岐阜県岐南町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</si>
  <si>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</si>
  <si>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</si>
  <si>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</si>
  <si>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</si>
  <si>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</si>
  <si>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</si>
  <si>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</si>
  <si>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</si>
  <si>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</si>
  <si>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</si>
  <si>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</si>
  <si>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</si>
  <si>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</si>
  <si>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</si>
  <si>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</si>
  <si>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</si>
  <si>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</si>
  <si>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</si>
  <si>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</si>
  <si>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</si>
  <si>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</si>
  <si>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</si>
  <si>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</si>
  <si>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</si>
  <si>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</si>
  <si>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</si>
  <si>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</si>
  <si>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</si>
  <si>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</si>
  <si>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</si>
  <si>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</si>
  <si>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</si>
  <si>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</si>
  <si>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</si>
  <si>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</si>
  <si>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</si>
  <si>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</si>
  <si>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</si>
  <si>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</si>
  <si>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</si>
  <si>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</si>
  <si>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</si>
  <si>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</si>
  <si>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</si>
  <si>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</si>
  <si>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</si>
  <si>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</si>
  <si>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</si>
  <si>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</si>
  <si>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</si>
  <si>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</si>
  <si>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</si>
  <si>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</si>
  <si>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</si>
  <si>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</si>
  <si>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</si>
  <si>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</si>
  <si>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</si>
  <si>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</si>
  <si>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</si>
  <si>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</si>
  <si>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</si>
  <si>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</si>
  <si>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</si>
  <si>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</si>
  <si>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</si>
  <si>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</si>
  <si>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</si>
  <si>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</si>
  <si>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</si>
  <si>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</si>
  <si>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</si>
  <si>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</si>
  <si>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</si>
  <si>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</si>
  <si>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</si>
  <si>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</si>
  <si>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</si>
  <si>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</si>
  <si>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</si>
  <si>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</si>
  <si>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</si>
  <si>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</si>
  <si>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</si>
  <si>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</si>
  <si>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</si>
  <si>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</si>
  <si>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</si>
  <si>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</si>
  <si>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</si>
  <si>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</si>
  <si>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</si>
  <si>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</si>
  <si>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</si>
  <si>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</si>
  <si>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</si>
  <si>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</si>
  <si>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</si>
  <si>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</si>
  <si>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</si>
  <si>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</si>
  <si>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</si>
  <si>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</si>
  <si>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</si>
  <si>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</si>
  <si>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</si>
  <si>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</si>
  <si>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</si>
  <si>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</si>
  <si>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</si>
  <si>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</si>
  <si>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</si>
  <si>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</si>
  <si>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</si>
  <si>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</si>
  <si>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</si>
  <si>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</si>
  <si>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</si>
  <si>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</si>
  <si>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</si>
  <si>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</si>
  <si>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</si>
  <si>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</si>
  <si>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</si>
  <si>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</si>
  <si>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</si>
  <si>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</si>
  <si>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</si>
  <si>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</si>
  <si>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</si>
  <si>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</si>
  <si>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</si>
  <si>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</si>
  <si>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</si>
  <si>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</si>
  <si>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</si>
  <si>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</si>
  <si>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</si>
  <si>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</si>
  <si>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</si>
  <si>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</si>
  <si>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</si>
  <si>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</si>
  <si>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</si>
  <si>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</si>
  <si>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</si>
  <si>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</si>
  <si>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</si>
  <si>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</si>
  <si>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</si>
  <si>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岐阜県岐南町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</si>
  <si>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</si>
  <si>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</si>
  <si>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</si>
  <si>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</si>
  <si>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</si>
  <si>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</si>
  <si>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</si>
  <si>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</si>
  <si>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</si>
  <si>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</si>
  <si>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</si>
  <si>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</si>
  <si>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</si>
  <si>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</si>
  <si>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</si>
  <si>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</si>
  <si>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</si>
  <si>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</si>
  <si>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</si>
  <si>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</si>
  <si>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羽島郡二町教育委員会特別会計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</si>
  <si>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</si>
  <si>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</si>
  <si>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</si>
  <si>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</si>
  <si>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</si>
  <si>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</si>
  <si>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</si>
  <si>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</si>
  <si>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</si>
  <si>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</si>
  <si>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</si>
  <si>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</si>
  <si>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</si>
  <si>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</si>
  <si>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</si>
  <si>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</si>
  <si>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</si>
  <si>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</si>
  <si>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</si>
  <si>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</si>
  <si>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</si>
  <si>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</si>
  <si>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</si>
  <si>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</si>
  <si>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</si>
  <si>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</si>
  <si>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</si>
  <si>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</si>
  <si>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</si>
  <si>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</si>
  <si>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</si>
  <si>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</si>
  <si>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</si>
  <si>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</si>
  <si>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</si>
  <si>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</si>
  <si>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</si>
  <si>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</si>
  <si>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</si>
  <si>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</si>
  <si>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</si>
  <si>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</si>
  <si>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</si>
  <si>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</si>
  <si>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</si>
  <si>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</si>
  <si>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</si>
  <si>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</si>
  <si>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</si>
  <si>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</si>
  <si>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</si>
  <si>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</si>
  <si>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</si>
  <si>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</si>
  <si>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</si>
  <si>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</si>
  <si>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</si>
  <si>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</si>
  <si>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</si>
  <si>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</si>
  <si>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</si>
  <si>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</si>
  <si>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</si>
  <si>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</si>
  <si>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</si>
  <si>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</si>
  <si>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</si>
  <si>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</si>
  <si>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</si>
  <si>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</si>
  <si>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</si>
  <si>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</si>
  <si>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</si>
  <si>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</si>
  <si>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</si>
  <si>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</si>
  <si>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</si>
  <si>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</si>
  <si>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</si>
  <si>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</si>
  <si>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</si>
  <si>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</si>
  <si>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</si>
  <si>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</si>
  <si>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</si>
  <si>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</si>
  <si>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</si>
  <si>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</si>
  <si>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</si>
  <si>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</si>
  <si>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</si>
  <si>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</si>
  <si>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</si>
  <si>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</si>
  <si>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</si>
  <si>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</si>
  <si>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</si>
  <si>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</si>
  <si>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</si>
  <si>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</si>
  <si>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</si>
  <si>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</si>
  <si>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</si>
  <si>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</si>
  <si>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</si>
  <si>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</si>
  <si>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</si>
  <si>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</si>
  <si>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</si>
  <si>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</si>
  <si>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</si>
  <si>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</si>
  <si>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</si>
  <si>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</si>
  <si>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</si>
  <si>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</si>
  <si>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</si>
  <si>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</si>
  <si>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</si>
  <si>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</si>
  <si>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</si>
  <si>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</si>
  <si>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</si>
  <si>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</si>
  <si>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</si>
  <si>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</si>
  <si>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</si>
  <si>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</si>
  <si>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</si>
  <si>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</si>
  <si>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</si>
  <si>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</si>
  <si>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</si>
  <si>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</si>
  <si>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</si>
  <si>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</si>
  <si>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</si>
  <si>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</si>
  <si>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</si>
  <si>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</si>
  <si>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</si>
  <si>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</si>
  <si>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</si>
  <si>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</si>
  <si>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</si>
  <si>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</si>
  <si>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</si>
  <si>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</si>
  <si>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</si>
  <si>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</si>
  <si>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</si>
  <si>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</si>
  <si>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</si>
  <si>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</si>
  <si>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1.26</t>
  </si>
  <si>
    <t>▲ 1.67</t>
  </si>
  <si>
    <t>▲ 2.73</t>
  </si>
  <si>
    <t>▲ 4.43</t>
  </si>
  <si>
    <t>水道事業会計</t>
  </si>
  <si>
    <t>一般会計</t>
  </si>
  <si>
    <t>下水道事業会計</t>
  </si>
  <si>
    <t>国民健康保険特別会計</t>
  </si>
  <si>
    <t>介護保険特別会計</t>
  </si>
  <si>
    <t>後期高齢者医療特別会計</t>
  </si>
  <si>
    <t>羽島郡二町教育委員会特別会計</t>
  </si>
  <si>
    <t>その他会計（赤字）</t>
  </si>
  <si>
    <t>その他会計（黒字）</t>
  </si>
  <si>
    <t>R02</t>
    <phoneticPr fontId="5"/>
  </si>
  <si>
    <t>R03</t>
    <phoneticPr fontId="5"/>
  </si>
  <si>
    <t>R04</t>
    <phoneticPr fontId="5"/>
  </si>
  <si>
    <t>R05</t>
    <phoneticPr fontId="5"/>
  </si>
  <si>
    <t>R06</t>
    <phoneticPr fontId="5"/>
  </si>
  <si>
    <t>基金から425百万円繰入</t>
    <rPh sb="0" eb="2">
      <t>キキン</t>
    </rPh>
    <rPh sb="7" eb="10">
      <t>ヒャクマンエン</t>
    </rPh>
    <rPh sb="10" eb="12">
      <t>クリイレ</t>
    </rPh>
    <phoneticPr fontId="2"/>
  </si>
  <si>
    <t>岐阜羽島衛生施設組合（一般会計分）</t>
    <rPh sb="0" eb="6">
      <t>ギフハシマエイセイ</t>
    </rPh>
    <rPh sb="6" eb="10">
      <t>シセツクミアイ</t>
    </rPh>
    <rPh sb="11" eb="16">
      <t>イッパンカイケイブン</t>
    </rPh>
    <phoneticPr fontId="38"/>
  </si>
  <si>
    <t>岐阜羽島衛生施設組合（公共用地取得事業特別会計）</t>
    <rPh sb="11" eb="17">
      <t>コウキョウヨウチシュトク</t>
    </rPh>
    <rPh sb="17" eb="19">
      <t>ジギョウ</t>
    </rPh>
    <rPh sb="19" eb="23">
      <t>トクベツカイケイ</t>
    </rPh>
    <phoneticPr fontId="38"/>
  </si>
  <si>
    <t>木曽川右岸地帯水防事務組合</t>
    <rPh sb="0" eb="5">
      <t>キソガワウガン</t>
    </rPh>
    <rPh sb="5" eb="7">
      <t>チタイ</t>
    </rPh>
    <rPh sb="7" eb="9">
      <t>スイボウ</t>
    </rPh>
    <rPh sb="9" eb="13">
      <t>ジムクミアイ</t>
    </rPh>
    <phoneticPr fontId="38"/>
  </si>
  <si>
    <t>岐阜県市町村会館組合</t>
    <rPh sb="0" eb="3">
      <t>ギフケン</t>
    </rPh>
    <rPh sb="3" eb="6">
      <t>シチョウソン</t>
    </rPh>
    <rPh sb="6" eb="8">
      <t>カイカン</t>
    </rPh>
    <rPh sb="8" eb="10">
      <t>クミアイ</t>
    </rPh>
    <phoneticPr fontId="38"/>
  </si>
  <si>
    <t>岐阜県市町村職員退職手当組合</t>
    <rPh sb="0" eb="3">
      <t>ギフケン</t>
    </rPh>
    <rPh sb="3" eb="6">
      <t>シチョウソン</t>
    </rPh>
    <rPh sb="6" eb="8">
      <t>ショクイン</t>
    </rPh>
    <rPh sb="8" eb="10">
      <t>タイショク</t>
    </rPh>
    <rPh sb="10" eb="14">
      <t>テアテクミアイ</t>
    </rPh>
    <phoneticPr fontId="38"/>
  </si>
  <si>
    <t>岐阜地域児童発達支援センター組合</t>
    <rPh sb="0" eb="4">
      <t>ギフチイキ</t>
    </rPh>
    <rPh sb="4" eb="6">
      <t>ジドウ</t>
    </rPh>
    <rPh sb="6" eb="10">
      <t>ハッタツシエン</t>
    </rPh>
    <rPh sb="14" eb="16">
      <t>クミアイ</t>
    </rPh>
    <phoneticPr fontId="38"/>
  </si>
  <si>
    <t>羽島郡広域連合</t>
    <rPh sb="0" eb="3">
      <t>ハシマグン</t>
    </rPh>
    <rPh sb="3" eb="7">
      <t>コウイキレンゴウ</t>
    </rPh>
    <phoneticPr fontId="38"/>
  </si>
  <si>
    <t>岐阜県地方競馬組合</t>
    <rPh sb="0" eb="9">
      <t>ギフケンチホウケイバクミアイ</t>
    </rPh>
    <phoneticPr fontId="38"/>
  </si>
  <si>
    <t>後期高齢者医療連合（一般会計分）</t>
    <rPh sb="0" eb="7">
      <t>コウキコウレイシャイリョウ</t>
    </rPh>
    <rPh sb="7" eb="9">
      <t>レンゴウ</t>
    </rPh>
    <rPh sb="10" eb="15">
      <t>イッパンカイケイブン</t>
    </rPh>
    <phoneticPr fontId="38"/>
  </si>
  <si>
    <t>後期高齢者医療連合（特別会計分）</t>
    <rPh sb="0" eb="7">
      <t>コウキコウレイシャイリョウ</t>
    </rPh>
    <rPh sb="7" eb="9">
      <t>レンゴウ</t>
    </rPh>
    <rPh sb="10" eb="12">
      <t>トクベツ</t>
    </rPh>
    <rPh sb="12" eb="14">
      <t>カイケイ</t>
    </rPh>
    <rPh sb="14" eb="15">
      <t>ブン</t>
    </rPh>
    <phoneticPr fontId="38"/>
  </si>
  <si>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</si>
  <si>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</si>
  <si>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</si>
  <si>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</si>
  <si>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</si>
  <si>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地方債の新規発行を抑制してきた結果、将来負担比率は発生していないが、実質公債費比率は、類似団体と比較してもなお高い水準にある。
　3カ年平均で算出する実質公債費比率は、令和3年度と比較して、標準税収入額等の5.1億円増額により普通交付税も1.7億円増額したが、臨時財政対策債発行可能額が4.4億円減額となったことにより、昨年度と同率の7.7％となった。
　今後も地方債の発行抑制や、基金積立額の増加や繰入額の抑制に努め、将来負担を見据えた適正な財政運営をしていく。</t>
    <rPh sb="85" eb="87">
      <t>レイワ</t>
    </rPh>
    <rPh sb="88" eb="90">
      <t>ネンド</t>
    </rPh>
    <rPh sb="91" eb="93">
      <t>ヒカク</t>
    </rPh>
    <rPh sb="107" eb="108">
      <t>オク</t>
    </rPh>
    <rPh sb="108" eb="109">
      <t>エン</t>
    </rPh>
    <rPh sb="123" eb="124">
      <t>オク</t>
    </rPh>
    <rPh sb="124" eb="125">
      <t>エン</t>
    </rPh>
    <rPh sb="138" eb="140">
      <t>ハッコウ</t>
    </rPh>
    <rPh sb="140" eb="143">
      <t>カノウガク</t>
    </rPh>
    <rPh sb="147" eb="148">
      <t>オク</t>
    </rPh>
    <rPh sb="148" eb="149">
      <t>エン</t>
    </rPh>
    <rPh sb="165" eb="167">
      <t>ドウリツ</t>
    </rPh>
    <rPh sb="179" eb="181">
      <t>コンゴ</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</si>
  <si>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</si>
  <si>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</si>
  <si>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</si>
  <si>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</si>
  <si>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地方債の新規発行を抑制してきた結果、将来負担比率は発生していない一方で、有形固定資産減価償却率は類似団体より高く、前年度からも1.8%上昇している。
　道路の有形固定資産率が82.3%と高くなっているが、庁舎や保健センターの築年数が浅いことにより、全体として65.9%となっている。
　公共施設の老朽化対策としては、一斉に更新時期が訪れた際に、急激に財政を圧迫するリスクが潜んでいるため、公共施設等総合管理計画に基づき、適正に行っていく。
　また、基金積立額の増加や繰入額の抑制に努め、将来負担を見据えた適正な財政運営をしていく。</t>
    <rPh sb="33" eb="35">
      <t>イッポウ</t>
    </rPh>
    <rPh sb="37" eb="41">
      <t>ユウケイコテイ</t>
    </rPh>
    <rPh sb="41" eb="43">
      <t>シサン</t>
    </rPh>
    <rPh sb="58" eb="61">
      <t>ゼンネンド</t>
    </rPh>
    <rPh sb="68" eb="70">
      <t>ジョウショウ</t>
    </rPh>
    <rPh sb="77" eb="79">
      <t>ドウロ</t>
    </rPh>
    <rPh sb="80" eb="82">
      <t>ユウケイ</t>
    </rPh>
    <rPh sb="82" eb="87">
      <t>コテイシサンリツ</t>
    </rPh>
    <rPh sb="94" eb="95">
      <t>タカ</t>
    </rPh>
    <rPh sb="125" eb="127">
      <t>ゼンタイ</t>
    </rPh>
    <rPh sb="199" eb="200">
      <t>トウ</t>
    </rPh>
    <rPh sb="200" eb="202">
      <t>ソウゴウ</t>
    </rPh>
    <rPh sb="202" eb="206">
      <t>カンリケイカク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</si>
</sst>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Fill="1" applyBorder="1" applyAlignment="1" applyProtection="1">
      <alignment horizontal="left" vertical="top" wrapText="1"/>
      <protection locked="0"/>
    </xf>
    <xf numFmtId="0" fontId="1" fillId="0" borderId="12" xfId="16" applyFont="1" applyFill="1" applyBorder="1" applyAlignment="1" applyProtection="1">
      <alignment horizontal="left" vertical="top" wrapText="1"/>
      <protection locked="0"/>
    </xf>
    <xf numFmtId="0" fontId="1" fillId="0" borderId="51" xfId="16" applyFont="1" applyFill="1" applyBorder="1" applyAlignment="1" applyProtection="1">
      <alignment horizontal="left" vertical="top" wrapText="1"/>
      <protection locked="0"/>
    </xf>
    <xf numFmtId="0" fontId="1" fillId="0" borderId="65" xfId="16" applyFont="1" applyFill="1" applyBorder="1" applyAlignment="1" applyProtection="1">
      <alignment horizontal="left" vertical="top" wrapText="1"/>
      <protection locked="0"/>
    </xf>
    <xf numFmtId="0" fontId="1" fillId="0" borderId="0" xfId="16" applyFont="1" applyFill="1" applyAlignment="1" applyProtection="1">
      <alignment horizontal="left" vertical="top" wrapText="1"/>
      <protection locked="0"/>
    </xf>
    <xf numFmtId="0" fontId="1" fillId="0" borderId="38" xfId="16" applyFont="1" applyFill="1" applyBorder="1" applyAlignment="1" applyProtection="1">
      <alignment horizontal="left" vertical="top" wrapText="1"/>
      <protection locked="0"/>
    </xf>
    <xf numFmtId="0" fontId="1" fillId="0" borderId="37" xfId="16" applyFont="1" applyFill="1" applyBorder="1" applyAlignment="1" applyProtection="1">
      <alignment horizontal="left" vertical="top" wrapText="1"/>
      <protection locked="0"/>
    </xf>
    <xf numFmtId="0" fontId="1" fillId="0" borderId="56" xfId="16" applyFont="1" applyFill="1" applyBorder="1" applyAlignment="1" applyProtection="1">
      <alignment horizontal="left" vertical="top" wrapText="1"/>
      <protection locked="0"/>
    </xf>
    <xf numFmtId="0" fontId="1" fillId="0" borderId="40" xfId="16" applyFont="1" applyFill="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C7B0EEF-B1E2-4B3E-AD41-565C9901B1A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AD36-4B91-ACE2-38BA8A4ABED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40630</c:v>
                </c:pt>
                <c:pt idx="1">
                  <c:v>15577</c:v>
                </c:pt>
                <c:pt idx="2">
                  <c:v>35792</c:v>
                </c:pt>
                <c:pt idx="3">
                  <c:v>22362</c:v>
                </c:pt>
                <c:pt idx="4">
                  <c:v>20628</c:v>
                </c:pt>
              </c:numCache>
            </c:numRef>
          </c:val>
          <c:smooth val="0"/>
          <c:extLst>
            <c:ext xmlns:c16="http://schemas.microsoft.com/office/drawing/2014/chart" uri="{C3380CC4-5D6E-409C-BE32-E72D297353CC}">
              <c16:uniqueId val="{00000001-AD36-4B91-ACE2-38BA8A4ABED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9.07</c:v>
                </c:pt>
                <c:pt idx="1">
                  <c:v>15.36</c:v>
                </c:pt>
                <c:pt idx="2">
                  <c:v>11.82</c:v>
                </c:pt>
                <c:pt idx="3">
                  <c:v>11</c:v>
                </c:pt>
                <c:pt idx="4">
                  <c:v>6.09</c:v>
                </c:pt>
              </c:numCache>
            </c:numRef>
          </c:val>
          <c:extLst>
            <c:ext xmlns:c16="http://schemas.microsoft.com/office/drawing/2014/chart" uri="{C3380CC4-5D6E-409C-BE32-E72D297353CC}">
              <c16:uniqueId val="{00000000-AAC7-4CC3-873C-DE46B6E228A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13.49</c:v>
                </c:pt>
                <c:pt idx="1">
                  <c:v>17.489999999999998</c:v>
                </c:pt>
                <c:pt idx="2">
                  <c:v>20.079999999999998</c:v>
                </c:pt>
                <c:pt idx="3">
                  <c:v>17.5</c:v>
                </c:pt>
                <c:pt idx="4">
                  <c:v>16.75</c:v>
                </c:pt>
              </c:numCache>
            </c:numRef>
          </c:val>
          <c:extLst>
            <c:ext xmlns:c16="http://schemas.microsoft.com/office/drawing/2014/chart" uri="{C3380CC4-5D6E-409C-BE32-E72D297353CC}">
              <c16:uniqueId val="{00000001-AAC7-4CC3-873C-DE46B6E228A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-1.26</c:v>
                </c:pt>
                <c:pt idx="1">
                  <c:v>11.91</c:v>
                </c:pt>
                <c:pt idx="2">
                  <c:v>-1.67</c:v>
                </c:pt>
                <c:pt idx="3">
                  <c:v>-2.73</c:v>
                </c:pt>
                <c:pt idx="4">
                  <c:v>-4.43</c:v>
                </c:pt>
              </c:numCache>
            </c:numRef>
          </c:val>
          <c:smooth val="0"/>
          <c:extLst>
            <c:ext xmlns:c16="http://schemas.microsoft.com/office/drawing/2014/chart" uri="{C3380CC4-5D6E-409C-BE32-E72D297353CC}">
              <c16:uniqueId val="{00000002-AAC7-4CC3-873C-DE46B6E228A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A20-42B9-BBFC-488A2277DC7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A20-42B9-BBFC-488A2277DC7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A20-42B9-BBFC-488A2277DC75}"/>
            </c:ext>
          </c:extLst>
        </c:ser>
        <c:ser>
          <c:idx val="3"/>
          <c:order val="3"/>
          <c:tx>
            <c:strRef>
              <c:f>データシート!$A$30</c:f>
              <c:strCache>
                <c:ptCount val="1"/>
                <c:pt idx="0">
                  <c:v>羽島郡二町教育委員会特別会計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3-AA20-42B9-BBFC-488A2277DC75}"/>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0.23</c:v>
                </c:pt>
                <c:pt idx="2">
                  <c:v>#N/A</c:v>
                </c:pt>
                <c:pt idx="3">
                  <c:v>0.23</c:v>
                </c:pt>
                <c:pt idx="4">
                  <c:v>#N/A</c:v>
                </c:pt>
                <c:pt idx="5">
                  <c:v>0.3</c:v>
                </c:pt>
                <c:pt idx="6">
                  <c:v>#N/A</c:v>
                </c:pt>
                <c:pt idx="7">
                  <c:v>0.3</c:v>
                </c:pt>
                <c:pt idx="8">
                  <c:v>#N/A</c:v>
                </c:pt>
                <c:pt idx="9">
                  <c:v>0.34</c:v>
                </c:pt>
              </c:numCache>
            </c:numRef>
          </c:val>
          <c:extLst>
            <c:ext xmlns:c16="http://schemas.microsoft.com/office/drawing/2014/chart" uri="{C3380CC4-5D6E-409C-BE32-E72D297353CC}">
              <c16:uniqueId val="{00000004-AA20-42B9-BBFC-488A2277DC75}"/>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1.51</c:v>
                </c:pt>
                <c:pt idx="2">
                  <c:v>#N/A</c:v>
                </c:pt>
                <c:pt idx="3">
                  <c:v>1.05</c:v>
                </c:pt>
                <c:pt idx="4">
                  <c:v>#N/A</c:v>
                </c:pt>
                <c:pt idx="5">
                  <c:v>1.69</c:v>
                </c:pt>
                <c:pt idx="6">
                  <c:v>#N/A</c:v>
                </c:pt>
                <c:pt idx="7">
                  <c:v>1.73</c:v>
                </c:pt>
                <c:pt idx="8">
                  <c:v>#N/A</c:v>
                </c:pt>
                <c:pt idx="9">
                  <c:v>1.1399999999999999</c:v>
                </c:pt>
              </c:numCache>
            </c:numRef>
          </c:val>
          <c:extLst>
            <c:ext xmlns:c16="http://schemas.microsoft.com/office/drawing/2014/chart" uri="{C3380CC4-5D6E-409C-BE32-E72D297353CC}">
              <c16:uniqueId val="{00000005-AA20-42B9-BBFC-488A2277DC75}"/>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3.94</c:v>
                </c:pt>
                <c:pt idx="2">
                  <c:v>#N/A</c:v>
                </c:pt>
                <c:pt idx="3">
                  <c:v>4.04</c:v>
                </c:pt>
                <c:pt idx="4">
                  <c:v>#N/A</c:v>
                </c:pt>
                <c:pt idx="5">
                  <c:v>3.1</c:v>
                </c:pt>
                <c:pt idx="6">
                  <c:v>#N/A</c:v>
                </c:pt>
                <c:pt idx="7">
                  <c:v>2.48</c:v>
                </c:pt>
                <c:pt idx="8">
                  <c:v>#N/A</c:v>
                </c:pt>
                <c:pt idx="9">
                  <c:v>2.0299999999999998</c:v>
                </c:pt>
              </c:numCache>
            </c:numRef>
          </c:val>
          <c:extLst>
            <c:ext xmlns:c16="http://schemas.microsoft.com/office/drawing/2014/chart" uri="{C3380CC4-5D6E-409C-BE32-E72D297353CC}">
              <c16:uniqueId val="{00000006-AA20-42B9-BBFC-488A2277DC75}"/>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0.87</c:v>
                </c:pt>
                <c:pt idx="2">
                  <c:v>#N/A</c:v>
                </c:pt>
                <c:pt idx="3">
                  <c:v>1.89</c:v>
                </c:pt>
                <c:pt idx="4">
                  <c:v>#N/A</c:v>
                </c:pt>
                <c:pt idx="5">
                  <c:v>3.98</c:v>
                </c:pt>
                <c:pt idx="6">
                  <c:v>#N/A</c:v>
                </c:pt>
                <c:pt idx="7">
                  <c:v>5.21</c:v>
                </c:pt>
                <c:pt idx="8">
                  <c:v>#N/A</c:v>
                </c:pt>
                <c:pt idx="9">
                  <c:v>5.47</c:v>
                </c:pt>
              </c:numCache>
            </c:numRef>
          </c:val>
          <c:extLst>
            <c:ext xmlns:c16="http://schemas.microsoft.com/office/drawing/2014/chart" uri="{C3380CC4-5D6E-409C-BE32-E72D297353CC}">
              <c16:uniqueId val="{00000007-AA20-42B9-BBFC-488A2277DC7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9.0399999999999991</c:v>
                </c:pt>
                <c:pt idx="2">
                  <c:v>#N/A</c:v>
                </c:pt>
                <c:pt idx="3">
                  <c:v>15.34</c:v>
                </c:pt>
                <c:pt idx="4">
                  <c:v>#N/A</c:v>
                </c:pt>
                <c:pt idx="5">
                  <c:v>11.8</c:v>
                </c:pt>
                <c:pt idx="6">
                  <c:v>#N/A</c:v>
                </c:pt>
                <c:pt idx="7">
                  <c:v>10.98</c:v>
                </c:pt>
                <c:pt idx="8">
                  <c:v>#N/A</c:v>
                </c:pt>
                <c:pt idx="9">
                  <c:v>6.07</c:v>
                </c:pt>
              </c:numCache>
            </c:numRef>
          </c:val>
          <c:extLst>
            <c:ext xmlns:c16="http://schemas.microsoft.com/office/drawing/2014/chart" uri="{C3380CC4-5D6E-409C-BE32-E72D297353CC}">
              <c16:uniqueId val="{00000008-AA20-42B9-BBFC-488A2277DC7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18.66</c:v>
                </c:pt>
                <c:pt idx="2">
                  <c:v>#N/A</c:v>
                </c:pt>
                <c:pt idx="3">
                  <c:v>15.54</c:v>
                </c:pt>
                <c:pt idx="4">
                  <c:v>#N/A</c:v>
                </c:pt>
                <c:pt idx="5">
                  <c:v>15.79</c:v>
                </c:pt>
                <c:pt idx="6">
                  <c:v>#N/A</c:v>
                </c:pt>
                <c:pt idx="7">
                  <c:v>11.66</c:v>
                </c:pt>
                <c:pt idx="8">
                  <c:v>#N/A</c:v>
                </c:pt>
                <c:pt idx="9">
                  <c:v>11.76</c:v>
                </c:pt>
              </c:numCache>
            </c:numRef>
          </c:val>
          <c:extLst>
            <c:ext xmlns:c16="http://schemas.microsoft.com/office/drawing/2014/chart" uri="{C3380CC4-5D6E-409C-BE32-E72D297353CC}">
              <c16:uniqueId val="{00000009-AA20-42B9-BBFC-488A2277DC7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547</c:v>
                </c:pt>
                <c:pt idx="5">
                  <c:v>491</c:v>
                </c:pt>
                <c:pt idx="8">
                  <c:v>476</c:v>
                </c:pt>
                <c:pt idx="11">
                  <c:v>473</c:v>
                </c:pt>
                <c:pt idx="14">
                  <c:v>460</c:v>
                </c:pt>
              </c:numCache>
            </c:numRef>
          </c:val>
          <c:extLst>
            <c:ext xmlns:c16="http://schemas.microsoft.com/office/drawing/2014/chart" uri="{C3380CC4-5D6E-409C-BE32-E72D297353CC}">
              <c16:uniqueId val="{00000000-9DA5-47DD-A7A1-4A77C0CDE95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DA5-47DD-A7A1-4A77C0CDE95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DA5-47DD-A7A1-4A77C0CDE95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33</c:v>
                </c:pt>
                <c:pt idx="3">
                  <c:v>39</c:v>
                </c:pt>
                <c:pt idx="6">
                  <c:v>48</c:v>
                </c:pt>
                <c:pt idx="9">
                  <c:v>37</c:v>
                </c:pt>
                <c:pt idx="12">
                  <c:v>69</c:v>
                </c:pt>
              </c:numCache>
            </c:numRef>
          </c:val>
          <c:extLst>
            <c:ext xmlns:c16="http://schemas.microsoft.com/office/drawing/2014/chart" uri="{C3380CC4-5D6E-409C-BE32-E72D297353CC}">
              <c16:uniqueId val="{00000003-9DA5-47DD-A7A1-4A77C0CDE95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284</c:v>
                </c:pt>
                <c:pt idx="3">
                  <c:v>311</c:v>
                </c:pt>
                <c:pt idx="6">
                  <c:v>302</c:v>
                </c:pt>
                <c:pt idx="9">
                  <c:v>296</c:v>
                </c:pt>
                <c:pt idx="12">
                  <c:v>274</c:v>
                </c:pt>
              </c:numCache>
            </c:numRef>
          </c:val>
          <c:extLst>
            <c:ext xmlns:c16="http://schemas.microsoft.com/office/drawing/2014/chart" uri="{C3380CC4-5D6E-409C-BE32-E72D297353CC}">
              <c16:uniqueId val="{00000004-9DA5-47DD-A7A1-4A77C0CDE95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DA5-47DD-A7A1-4A77C0CDE95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DA5-47DD-A7A1-4A77C0CDE95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482</c:v>
                </c:pt>
                <c:pt idx="3">
                  <c:v>528</c:v>
                </c:pt>
                <c:pt idx="6">
                  <c:v>538</c:v>
                </c:pt>
                <c:pt idx="9">
                  <c:v>544</c:v>
                </c:pt>
                <c:pt idx="12">
                  <c:v>523</c:v>
                </c:pt>
              </c:numCache>
            </c:numRef>
          </c:val>
          <c:extLst>
            <c:ext xmlns:c16="http://schemas.microsoft.com/office/drawing/2014/chart" uri="{C3380CC4-5D6E-409C-BE32-E72D297353CC}">
              <c16:uniqueId val="{00000007-9DA5-47DD-A7A1-4A77C0CDE95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252</c:v>
                </c:pt>
                <c:pt idx="2">
                  <c:v>#N/A</c:v>
                </c:pt>
                <c:pt idx="3">
                  <c:v>#N/A</c:v>
                </c:pt>
                <c:pt idx="4">
                  <c:v>387</c:v>
                </c:pt>
                <c:pt idx="5">
                  <c:v>#N/A</c:v>
                </c:pt>
                <c:pt idx="6">
                  <c:v>#N/A</c:v>
                </c:pt>
                <c:pt idx="7">
                  <c:v>412</c:v>
                </c:pt>
                <c:pt idx="8">
                  <c:v>#N/A</c:v>
                </c:pt>
                <c:pt idx="9">
                  <c:v>#N/A</c:v>
                </c:pt>
                <c:pt idx="10">
                  <c:v>404</c:v>
                </c:pt>
                <c:pt idx="11">
                  <c:v>#N/A</c:v>
                </c:pt>
                <c:pt idx="12">
                  <c:v>#N/A</c:v>
                </c:pt>
                <c:pt idx="13">
                  <c:v>406</c:v>
                </c:pt>
                <c:pt idx="14">
                  <c:v>#N/A</c:v>
                </c:pt>
              </c:numCache>
            </c:numRef>
          </c:val>
          <c:smooth val="0"/>
          <c:extLst>
            <c:ext xmlns:c16="http://schemas.microsoft.com/office/drawing/2014/chart" uri="{C3380CC4-5D6E-409C-BE32-E72D297353CC}">
              <c16:uniqueId val="{00000008-9DA5-47DD-A7A1-4A77C0CDE95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5359</c:v>
                </c:pt>
                <c:pt idx="5">
                  <c:v>5341</c:v>
                </c:pt>
                <c:pt idx="8">
                  <c:v>5242</c:v>
                </c:pt>
                <c:pt idx="11">
                  <c:v>5993</c:v>
                </c:pt>
                <c:pt idx="14">
                  <c:v>5468</c:v>
                </c:pt>
              </c:numCache>
            </c:numRef>
          </c:val>
          <c:extLst>
            <c:ext xmlns:c16="http://schemas.microsoft.com/office/drawing/2014/chart" uri="{C3380CC4-5D6E-409C-BE32-E72D297353CC}">
              <c16:uniqueId val="{00000000-8AB4-4909-B084-9F738BF5745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8AB4-4909-B084-9F738BF5745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2466</c:v>
                </c:pt>
                <c:pt idx="5">
                  <c:v>2675</c:v>
                </c:pt>
                <c:pt idx="8">
                  <c:v>2649</c:v>
                </c:pt>
                <c:pt idx="11">
                  <c:v>2566</c:v>
                </c:pt>
                <c:pt idx="14">
                  <c:v>2513</c:v>
                </c:pt>
              </c:numCache>
            </c:numRef>
          </c:val>
          <c:extLst>
            <c:ext xmlns:c16="http://schemas.microsoft.com/office/drawing/2014/chart" uri="{C3380CC4-5D6E-409C-BE32-E72D297353CC}">
              <c16:uniqueId val="{00000002-8AB4-4909-B084-9F738BF5745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AB4-4909-B084-9F738BF5745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AB4-4909-B084-9F738BF5745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AB4-4909-B084-9F738BF5745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315</c:v>
                </c:pt>
                <c:pt idx="3">
                  <c:v>247</c:v>
                </c:pt>
                <c:pt idx="6">
                  <c:v>126</c:v>
                </c:pt>
                <c:pt idx="9">
                  <c:v>117</c:v>
                </c:pt>
                <c:pt idx="12">
                  <c:v>109</c:v>
                </c:pt>
              </c:numCache>
            </c:numRef>
          </c:val>
          <c:extLst>
            <c:ext xmlns:c16="http://schemas.microsoft.com/office/drawing/2014/chart" uri="{C3380CC4-5D6E-409C-BE32-E72D297353CC}">
              <c16:uniqueId val="{00000006-8AB4-4909-B084-9F738BF5745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486</c:v>
                </c:pt>
                <c:pt idx="3">
                  <c:v>486</c:v>
                </c:pt>
                <c:pt idx="6">
                  <c:v>417</c:v>
                </c:pt>
                <c:pt idx="9">
                  <c:v>364</c:v>
                </c:pt>
                <c:pt idx="12">
                  <c:v>587</c:v>
                </c:pt>
              </c:numCache>
            </c:numRef>
          </c:val>
          <c:extLst>
            <c:ext xmlns:c16="http://schemas.microsoft.com/office/drawing/2014/chart" uri="{C3380CC4-5D6E-409C-BE32-E72D297353CC}">
              <c16:uniqueId val="{00000007-8AB4-4909-B084-9F738BF5745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2273</c:v>
                </c:pt>
                <c:pt idx="3">
                  <c:v>2328</c:v>
                </c:pt>
                <c:pt idx="6">
                  <c:v>2511</c:v>
                </c:pt>
                <c:pt idx="9">
                  <c:v>2710</c:v>
                </c:pt>
                <c:pt idx="12">
                  <c:v>2729</c:v>
                </c:pt>
              </c:numCache>
            </c:numRef>
          </c:val>
          <c:extLst>
            <c:ext xmlns:c16="http://schemas.microsoft.com/office/drawing/2014/chart" uri="{C3380CC4-5D6E-409C-BE32-E72D297353CC}">
              <c16:uniqueId val="{00000008-8AB4-4909-B084-9F738BF5745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AB4-4909-B084-9F738BF5745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5138</c:v>
                </c:pt>
                <c:pt idx="3">
                  <c:v>5141</c:v>
                </c:pt>
                <c:pt idx="6">
                  <c:v>4834</c:v>
                </c:pt>
                <c:pt idx="9">
                  <c:v>4452</c:v>
                </c:pt>
                <c:pt idx="12">
                  <c:v>4041</c:v>
                </c:pt>
              </c:numCache>
            </c:numRef>
          </c:val>
          <c:extLst>
            <c:ext xmlns:c16="http://schemas.microsoft.com/office/drawing/2014/chart" uri="{C3380CC4-5D6E-409C-BE32-E72D297353CC}">
              <c16:uniqueId val="{0000000A-8AB4-4909-B084-9F738BF5745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386</c:v>
                </c:pt>
                <c:pt idx="2">
                  <c:v>#N/A</c:v>
                </c:pt>
                <c:pt idx="3">
                  <c:v>#N/A</c:v>
                </c:pt>
                <c:pt idx="4">
                  <c:v>186</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AB4-4909-B084-9F738BF5745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1124</c:v>
                </c:pt>
                <c:pt idx="1">
                  <c:v>1000</c:v>
                </c:pt>
                <c:pt idx="2">
                  <c:v>1000</c:v>
                </c:pt>
              </c:numCache>
            </c:numRef>
          </c:val>
          <c:extLst>
            <c:ext xmlns:c16="http://schemas.microsoft.com/office/drawing/2014/chart" uri="{C3380CC4-5D6E-409C-BE32-E72D297353CC}">
              <c16:uniqueId val="{00000000-C946-4C5C-B659-6EE01021103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233</c:v>
                </c:pt>
                <c:pt idx="1">
                  <c:v>258</c:v>
                </c:pt>
                <c:pt idx="2">
                  <c:v>290</c:v>
                </c:pt>
              </c:numCache>
            </c:numRef>
          </c:val>
          <c:extLst>
            <c:ext xmlns:c16="http://schemas.microsoft.com/office/drawing/2014/chart" uri="{C3380CC4-5D6E-409C-BE32-E72D297353CC}">
              <c16:uniqueId val="{00000001-C946-4C5C-B659-6EE01021103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1170</c:v>
                </c:pt>
                <c:pt idx="1">
                  <c:v>1148</c:v>
                </c:pt>
                <c:pt idx="2">
                  <c:v>1062</c:v>
                </c:pt>
              </c:numCache>
            </c:numRef>
          </c:val>
          <c:extLst>
            <c:ext xmlns:c16="http://schemas.microsoft.com/office/drawing/2014/chart" uri="{C3380CC4-5D6E-409C-BE32-E72D297353CC}">
              <c16:uniqueId val="{00000002-C946-4C5C-B659-6EE01021103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{CC2476A7-2142-4CF3-9F02-3820FD4486A8}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F3B-4AEC-B69F-61C8741D5C4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{93770AF6-52C5-4B8E-90CA-97E09E648136}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F3B-4AEC-B69F-61C8741D5C4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{6013B4EE-9211-44A7-A815-852932DAD631}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F3B-4AEC-B69F-61C8741D5C4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{3C273EA1-346E-4D84-B617-02167EC6A0CB}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F3B-4AEC-B69F-61C8741D5C4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{CCA62EA2-3E2B-42DE-B8AF-7BCB38357AB7}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F3B-4AEC-B69F-61C8741D5C40}"/>
                </c:ext>
              </c:extLst>
            </c:dLbl>
            <c:dLbl>
              <c:idx val="8"/>
              <c:layout>
                <c:manualLayout>
                  <c:x val="-2.4619710212964677E-2"/>
                  <c:y val="-7.0071767284022285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{8CE54765-AA85-4183-8662-5395D860B960}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F3B-4AEC-B69F-61C8741D5C4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{DEC72106-9E64-45BF-865F-2CD17D4706FB}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F3B-4AEC-B69F-61C8741D5C4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{8953305E-7D28-45D9-80F2-EE7007D7C807}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F3B-4AEC-B69F-61C8741D5C4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{E63D2BE7-00A6-49D1-9CEE-384841CB140C}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F3B-4AEC-B69F-61C8741D5C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59.4</c:v>
                </c:pt>
                <c:pt idx="8">
                  <c:v>61.3</c:v>
                </c:pt>
                <c:pt idx="16">
                  <c:v>62.6</c:v>
                </c:pt>
                <c:pt idx="24">
                  <c:v>64.099999999999994</c:v>
                </c:pt>
                <c:pt idx="32">
                  <c:v>65.900000000000006</c:v>
                </c:pt>
              </c:numCache>
            </c:numRef>
          </c:xVal>
          <c:yVal>
            <c:numRef>
              <c:f>公会計指標分析・財政指標組合せ分析表!$BP$51:$DC$51</c:f>
              <c:numCache>
                <c:formatCode>#,##0.0;"▲ "#,##0.0</c:formatCode>
                <c:ptCount val="40"/>
                <c:pt idx="0">
                  <c:v>8.1</c:v>
                </c:pt>
                <c:pt idx="8">
                  <c:v>3.5</c:v>
                </c:pt>
              </c:numCache>
            </c:numRef>
          </c:yVal>
          <c:smooth val="0"/>
          <c:extLst>
            <c:ext xmlns:c16="http://schemas.microsoft.com/office/drawing/2014/chart" uri="{C3380CC4-5D6E-409C-BE32-E72D297353CC}">
              <c16:uniqueId val="{00000009-CF3B-4AEC-B69F-61C8741D5C4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{4E47EBFE-38AE-43DA-B275-59F886B9EA19}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F3B-4AEC-B69F-61C8741D5C4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{AB1ECDA5-C8D7-4535-B389-5C04568B4E32}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F3B-4AEC-B69F-61C8741D5C4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{F39BA0EB-8906-4FF3-A1B1-4A4E2871951B}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F3B-4AEC-B69F-61C8741D5C4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{EDB3CB19-B76C-4FA1-A791-F4AF97BD7A64}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F3B-4AEC-B69F-61C8741D5C4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{88E45AA9-3D8E-4282-A182-1D3E9551B618}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F3B-4AEC-B69F-61C8741D5C40}"/>
                </c:ext>
              </c:extLst>
            </c:dLbl>
            <c:dLbl>
              <c:idx val="8"/>
              <c:layout>
                <c:manualLayout>
                  <c:x val="-3.9411791087503707E-2"/>
                  <c:y val="-5.9406672158535255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{F5B78A6C-CA53-4054-8454-E10CA69CB5C2}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F3B-4AEC-B69F-61C8741D5C4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{67D97298-802B-4B51-A77D-B2AAEF4380CC}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F3B-4AEC-B69F-61C8741D5C4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{2968CF7E-63D5-4125-ACBE-025BD8D3505B}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F3B-4AEC-B69F-61C8741D5C4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{9E4966FE-CF10-42C6-9802-17AB9124B975}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F3B-4AEC-B69F-61C8741D5C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CF3B-4AEC-B69F-61C8741D5C40}"/>
            </c:ext>
          </c:extLst>
        </c:ser>
        <c:dLbls>
          <c:showLegendKey val="0"/>
          <c:showVal val="1"/>
          <c:showCatName val="0"/>
          <c:showSerName val="0"/>
          <c:showPercent val="0"/>
          <c:showBubbleSize val="0"/>
        </c:dLbls>
        <c:axId val="46179840"/>
        <c:axId val="46181760"/>
      </c:scatterChart>
      <c:valAx>
        <c:axId val="46179840"/>
        <c:scaling>
          <c:orientation val="maxMin"/>
          <c:max val="65"/>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{494BCAEA-01E2-4424-8EB8-755E01B8E1C6}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089-4ED8-A323-5DD8B441E27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{CD831581-16BF-4A72-AC7D-78590EB3BDC5}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089-4ED8-A323-5DD8B441E27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{3665F461-3FD8-4F83-8387-55DC2EB91176}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089-4ED8-A323-5DD8B441E27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{09D794AD-C8F7-4340-BEE0-21BC9217B400}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089-4ED8-A323-5DD8B441E27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{2ED8B4FC-4569-4D73-8DDD-C846FEAD0E2C}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089-4ED8-A323-5DD8B441E27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{BBE2032C-6E49-4601-ACD1-6D6880E2D5F4}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089-4ED8-A323-5DD8B441E27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{692C1E9C-32EC-4655-8404-56C04CC5CD3A}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089-4ED8-A323-5DD8B441E27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{902CB96C-2CD4-4271-B9CB-B6EA34071DFC}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089-4ED8-A323-5DD8B441E27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{D6F8AC11-4183-42C1-A108-B1FFBD6DE2D4}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089-4ED8-A323-5DD8B441E27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c:v>
                </c:pt>
                <c:pt idx="8">
                  <c:v>5.6</c:v>
                </c:pt>
                <c:pt idx="16">
                  <c:v>6.9</c:v>
                </c:pt>
                <c:pt idx="24">
                  <c:v>7.7</c:v>
                </c:pt>
                <c:pt idx="32">
                  <c:v>7.7</c:v>
                </c:pt>
              </c:numCache>
            </c:numRef>
          </c:xVal>
          <c:yVal>
            <c:numRef>
              <c:f>公会計指標分析・財政指標組合せ分析表!$BP$73:$DC$73</c:f>
              <c:numCache>
                <c:formatCode>#,##0.0;"▲ "#,##0.0</c:formatCode>
                <c:ptCount val="40"/>
                <c:pt idx="0">
                  <c:v>8.1</c:v>
                </c:pt>
                <c:pt idx="8">
                  <c:v>3.5</c:v>
                </c:pt>
              </c:numCache>
            </c:numRef>
          </c:yVal>
          <c:smooth val="0"/>
          <c:extLst>
            <c:ext xmlns:c16="http://schemas.microsoft.com/office/drawing/2014/chart" uri="{C3380CC4-5D6E-409C-BE32-E72D297353CC}">
              <c16:uniqueId val="{00000009-9089-4ED8-A323-5DD8B441E27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{9A43DD3D-0DD6-4902-AABC-5F2001B34CDC}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089-4ED8-A323-5DD8B441E27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{C068FE2D-CF4E-4068-8B75-AB22C3347A69}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089-4ED8-A323-5DD8B441E27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{0AEB79D4-CDFF-4F95-A02A-83D37D06C990}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089-4ED8-A323-5DD8B441E27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{D50D9CE7-F04D-40D5-945C-39C1FBF4C628}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089-4ED8-A323-5DD8B441E27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{759DDE18-93D9-4267-B8D3-23F2A8130334}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089-4ED8-A323-5DD8B441E27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{0CE080BE-C39F-4F53-B24A-279EE45F0556}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089-4ED8-A323-5DD8B441E27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{09E4C4D3-10FB-4C86-BBBC-9B01C25E1AED}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089-4ED8-A323-5DD8B441E27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{089D933A-53A5-48E3-8922-107A6CEF3A6F}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089-4ED8-A323-5DD8B441E27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{03E0A23E-106E-4370-BF77-966210EE3BBB}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089-4ED8-A323-5DD8B441E27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9089-4ED8-A323-5DD8B441E273}"/>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26,366
25,494
7.91
10,549,403
10,062,080
363,773
5,970,004
4,041,261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類似団体、全国及び県平均を上回り、前年度に引き続き高い財政力を維持しているが、減少傾向となっている。基準財政収入額は法人税割、地方特例交付金等で増加したが、基準財政需要額はこども子育て費が高額となり、需要と収入の差が前年度と比較し大きくなった。今後も厳しい財政状況が懸念されるため、歳出においては、緊急に必要な事業を峻別し、投資的経費を抑制する等の見直しを実施するとともに、税収の徴収率向上に努め、歳入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140405</xdr:rowOff>
    </xdr:from>
    <xdr:to>
      <xdr:col>23</xdr:col>
      <xdr:colOff>133350</xdr:colOff>
      <xdr:row>40</xdr:row>
      <xdr:rowOff>153811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9840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113595</xdr:rowOff>
    </xdr:from>
    <xdr:to>
      <xdr:col>19</xdr:col>
      <xdr:colOff>133350</xdr:colOff>
      <xdr:row>40</xdr:row>
      <xdr:rowOff>140405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715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86783</xdr:rowOff>
    </xdr:from>
    <xdr:to>
      <xdr:col>15</xdr:col>
      <xdr:colOff>82550</xdr:colOff>
      <xdr:row>40</xdr:row>
      <xdr:rowOff>113595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447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59972</xdr:rowOff>
    </xdr:from>
    <xdr:to>
      <xdr:col>11</xdr:col>
      <xdr:colOff>31750</xdr:colOff>
      <xdr:row>40</xdr:row>
      <xdr:rowOff>86783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1797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103011</xdr:rowOff>
    </xdr:from>
    <xdr:to>
      <xdr:col>23</xdr:col>
      <xdr:colOff>184150</xdr:colOff>
      <xdr:row>41</xdr:row>
      <xdr:rowOff>33161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119538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06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89605</xdr:rowOff>
    </xdr:from>
    <xdr:to>
      <xdr:col>19</xdr:col>
      <xdr:colOff>184150</xdr:colOff>
      <xdr:row>41</xdr:row>
      <xdr:rowOff>19755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29932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16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62795</xdr:rowOff>
    </xdr:from>
    <xdr:to>
      <xdr:col>15</xdr:col>
      <xdr:colOff>133350</xdr:colOff>
      <xdr:row>40</xdr:row>
      <xdr:rowOff>164395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3122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35983</xdr:rowOff>
    </xdr:from>
    <xdr:to>
      <xdr:col>11</xdr:col>
      <xdr:colOff>82550</xdr:colOff>
      <xdr:row>40</xdr:row>
      <xdr:rowOff>137583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147760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9172</xdr:rowOff>
    </xdr:from>
    <xdr:to>
      <xdr:col>7</xdr:col>
      <xdr:colOff>31750</xdr:colOff>
      <xdr:row>40</xdr:row>
      <xdr:rowOff>110772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120949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3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類似団体及び県平均を上回ったが、全国平均は下回り、前年度と比較して</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改善した。これは、地方交付税、地方特例交付金等の増加により経常一般財源が増加し、人件費、扶助費の増加による経常経費一般充当財源等の伸び率を上回ったためである。引き続き、行財政改革への取組を通じて義務的経費の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90170</xdr:rowOff>
    </xdr:from>
    <xdr:to>
      <xdr:col>23</xdr:col>
      <xdr:colOff>133350</xdr:colOff>
      <xdr:row>63</xdr:row>
      <xdr:rowOff>114300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89152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53975</xdr:rowOff>
    </xdr:from>
    <xdr:to>
      <xdr:col>19</xdr:col>
      <xdr:colOff>133350</xdr:colOff>
      <xdr:row>63</xdr:row>
      <xdr:rowOff>114300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5532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71120</xdr:rowOff>
    </xdr:from>
    <xdr:to>
      <xdr:col>15</xdr:col>
      <xdr:colOff>82550</xdr:colOff>
      <xdr:row>63</xdr:row>
      <xdr:rowOff>53975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29570"/>
          <a:ext cx="889000" cy="32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71120</xdr:rowOff>
    </xdr:from>
    <xdr:to>
      <xdr:col>11</xdr:col>
      <xdr:colOff>31750</xdr:colOff>
      <xdr:row>63</xdr:row>
      <xdr:rowOff>17780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2957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39370</xdr:rowOff>
    </xdr:from>
    <xdr:to>
      <xdr:col>23</xdr:col>
      <xdr:colOff>184150</xdr:colOff>
      <xdr:row>63</xdr:row>
      <xdr:rowOff>140970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11447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1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63500</xdr:rowOff>
    </xdr:from>
    <xdr:to>
      <xdr:col>19</xdr:col>
      <xdr:colOff>184150</xdr:colOff>
      <xdr:row>63</xdr:row>
      <xdr:rowOff>165100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3175</xdr:rowOff>
    </xdr:from>
    <xdr:to>
      <xdr:col>15</xdr:col>
      <xdr:colOff>133350</xdr:colOff>
      <xdr:row>63</xdr:row>
      <xdr:rowOff>104775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20320</xdr:rowOff>
    </xdr:from>
    <xdr:to>
      <xdr:col>11</xdr:col>
      <xdr:colOff>82550</xdr:colOff>
      <xdr:row>61</xdr:row>
      <xdr:rowOff>121920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106697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78757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[119,533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全国及び県平均を下回っている要因として、ごみ処理業務や消防業務を一部事務組合及び広域連合で実施していること挙げられる。今後も職員定数の適正化など、行財政改革を継続し、さらなる改善を図っ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36233</xdr:rowOff>
    </xdr:from>
    <xdr:to>
      <xdr:col>23</xdr:col>
      <xdr:colOff>133350</xdr:colOff>
      <xdr:row>82</xdr:row>
      <xdr:rowOff>60683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095133"/>
          <a:ext cx="838200" cy="2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36233</xdr:rowOff>
    </xdr:from>
    <xdr:to>
      <xdr:col>19</xdr:col>
      <xdr:colOff>133350</xdr:colOff>
      <xdr:row>82</xdr:row>
      <xdr:rowOff>46597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095133"/>
          <a:ext cx="889000" cy="1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163339</xdr:rowOff>
    </xdr:from>
    <xdr:to>
      <xdr:col>15</xdr:col>
      <xdr:colOff>82550</xdr:colOff>
      <xdr:row>82</xdr:row>
      <xdr:rowOff>46597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050789"/>
          <a:ext cx="889000" cy="54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163339</xdr:rowOff>
    </xdr:from>
    <xdr:to>
      <xdr:col>11</xdr:col>
      <xdr:colOff>31750</xdr:colOff>
      <xdr:row>82</xdr:row>
      <xdr:rowOff>24017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1447800" y="14050789"/>
          <a:ext cx="889000" cy="3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9883</xdr:rowOff>
    </xdr:from>
    <xdr:to>
      <xdr:col>23</xdr:col>
      <xdr:colOff>184150</xdr:colOff>
      <xdr:row>82</xdr:row>
      <xdr:rowOff>111483</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6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102610</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90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156883</xdr:rowOff>
    </xdr:from>
    <xdr:to>
      <xdr:col>19</xdr:col>
      <xdr:colOff>184150</xdr:colOff>
      <xdr:row>82</xdr:row>
      <xdr:rowOff>87033</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4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97210</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13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167247</xdr:rowOff>
    </xdr:from>
    <xdr:to>
      <xdr:col>15</xdr:col>
      <xdr:colOff>133350</xdr:colOff>
      <xdr:row>82</xdr:row>
      <xdr:rowOff>97397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05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107574</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23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112539</xdr:rowOff>
    </xdr:from>
    <xdr:to>
      <xdr:col>11</xdr:col>
      <xdr:colOff>82550</xdr:colOff>
      <xdr:row>82</xdr:row>
      <xdr:rowOff>42689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399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52866</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6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144667</xdr:rowOff>
    </xdr:from>
    <xdr:to>
      <xdr:col>7</xdr:col>
      <xdr:colOff>31750</xdr:colOff>
      <xdr:row>82</xdr:row>
      <xdr:rowOff>74817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3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84994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00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全国町村平均を上回る水準となった。採用者に初任給が高い者が含まれていること、経験年数階層内における職員分布の変動があったこと等を要因に、前年度と比較し</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ポイント上昇しており、引き続き、給与水準の適正化に努める。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151493</xdr:rowOff>
    </xdr:from>
    <xdr:to>
      <xdr:col>81</xdr:col>
      <xdr:colOff>44450</xdr:colOff>
      <xdr:row>85</xdr:row>
      <xdr:rowOff>48986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553293"/>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151493</xdr:rowOff>
    </xdr:from>
    <xdr:to>
      <xdr:col>77</xdr:col>
      <xdr:colOff>44450</xdr:colOff>
      <xdr:row>85</xdr:row>
      <xdr:rowOff>66221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553293"/>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66221</xdr:rowOff>
    </xdr:from>
    <xdr:to>
      <xdr:col>72</xdr:col>
      <xdr:colOff>203200</xdr:colOff>
      <xdr:row>86</xdr:row>
      <xdr:rowOff>32657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639471"/>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83457</xdr:rowOff>
    </xdr:from>
    <xdr:to>
      <xdr:col>68</xdr:col>
      <xdr:colOff>152400</xdr:colOff>
      <xdr:row>86</xdr:row>
      <xdr:rowOff>32657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65670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169636</xdr:rowOff>
    </xdr:from>
    <xdr:to>
      <xdr:col>81</xdr:col>
      <xdr:colOff>95250</xdr:colOff>
      <xdr:row>85</xdr:row>
      <xdr:rowOff>99786</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141713</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543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100693</xdr:rowOff>
    </xdr:from>
    <xdr:to>
      <xdr:col>77</xdr:col>
      <xdr:colOff>95250</xdr:colOff>
      <xdr:row>85</xdr:row>
      <xdr:rowOff>30843</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41020</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27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15421</xdr:rowOff>
    </xdr:from>
    <xdr:to>
      <xdr:col>73</xdr:col>
      <xdr:colOff>44450</xdr:colOff>
      <xdr:row>85</xdr:row>
      <xdr:rowOff>117021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101798</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153307</xdr:rowOff>
    </xdr:from>
    <xdr:to>
      <xdr:col>68</xdr:col>
      <xdr:colOff>203200</xdr:colOff>
      <xdr:row>86</xdr:row>
      <xdr:rowOff>83457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68234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144434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類似団体、全国及び県平均を下回る水準となっている。今後も定員適正化計画に基づき、適正な定員管理の維持に努める。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157974</xdr:rowOff>
    </xdr:from>
    <xdr:to>
      <xdr:col>81</xdr:col>
      <xdr:colOff>44450</xdr:colOff>
      <xdr:row>59</xdr:row>
      <xdr:rowOff>159314</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273524"/>
          <a:ext cx="8382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132504</xdr:rowOff>
    </xdr:from>
    <xdr:to>
      <xdr:col>77</xdr:col>
      <xdr:colOff>44450</xdr:colOff>
      <xdr:row>59</xdr:row>
      <xdr:rowOff>157974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248054"/>
          <a:ext cx="889000" cy="2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125801</xdr:rowOff>
    </xdr:from>
    <xdr:to>
      <xdr:col>72</xdr:col>
      <xdr:colOff>203200</xdr:colOff>
      <xdr:row>59</xdr:row>
      <xdr:rowOff>132504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241351"/>
          <a:ext cx="8890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125801</xdr:rowOff>
    </xdr:from>
    <xdr:to>
      <xdr:col>68</xdr:col>
      <xdr:colOff>152400</xdr:colOff>
      <xdr:row>59</xdr:row>
      <xdr:rowOff>129822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241351"/>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108514</xdr:rowOff>
    </xdr:from>
    <xdr:to>
      <xdr:col>81</xdr:col>
      <xdr:colOff>95250</xdr:colOff>
      <xdr:row>60</xdr:row>
      <xdr:rowOff>38664</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22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125041</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069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107174</xdr:rowOff>
    </xdr:from>
    <xdr:to>
      <xdr:col>77</xdr:col>
      <xdr:colOff>95250</xdr:colOff>
      <xdr:row>60</xdr:row>
      <xdr:rowOff>37324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22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47501</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9991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81704</xdr:rowOff>
    </xdr:from>
    <xdr:to>
      <xdr:col>73</xdr:col>
      <xdr:colOff>44450</xdr:colOff>
      <xdr:row>60</xdr:row>
      <xdr:rowOff>11854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1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22031</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9966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75001</xdr:rowOff>
    </xdr:from>
    <xdr:to>
      <xdr:col>68</xdr:col>
      <xdr:colOff>203200</xdr:colOff>
      <xdr:row>60</xdr:row>
      <xdr:rowOff>5151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19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15328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9959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79022</xdr:rowOff>
    </xdr:from>
    <xdr:to>
      <xdr:col>64</xdr:col>
      <xdr:colOff>152400</xdr:colOff>
      <xdr:row>60</xdr:row>
      <xdr:rowOff>9172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19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19349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9963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類似団体、全国及び県平均を上回っている。３か年の平均で算出しているため、前年度と同数値となっているが、単年度で見た場合の数値は減少しており、過去の借入れの償還がすすみ、地方債の新規発行を抑制しているため改善している。引き続き、事業の必要性、優先度等の検討を行い地方債の新規発行の抑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1270</xdr:rowOff>
    </xdr:from>
    <xdr:to>
      <xdr:col>81</xdr:col>
      <xdr:colOff>44450</xdr:colOff>
      <xdr:row>42</xdr:row>
      <xdr:rowOff>1270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2021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108373</xdr:rowOff>
    </xdr:from>
    <xdr:to>
      <xdr:col>77</xdr:col>
      <xdr:colOff>44450</xdr:colOff>
      <xdr:row>42</xdr:row>
      <xdr:rowOff>1270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13782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3810</xdr:rowOff>
    </xdr:from>
    <xdr:to>
      <xdr:col>72</xdr:col>
      <xdr:colOff>203200</xdr:colOff>
      <xdr:row>41</xdr:row>
      <xdr:rowOff>108373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033260"/>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86783</xdr:rowOff>
    </xdr:from>
    <xdr:to>
      <xdr:col>68</xdr:col>
      <xdr:colOff>152400</xdr:colOff>
      <xdr:row>41</xdr:row>
      <xdr:rowOff>3810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944783"/>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121920</xdr:rowOff>
    </xdr:from>
    <xdr:to>
      <xdr:col>81</xdr:col>
      <xdr:colOff>95250</xdr:colOff>
      <xdr:row>42</xdr:row>
      <xdr:rowOff>52070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93997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2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121920</xdr:rowOff>
    </xdr:from>
    <xdr:to>
      <xdr:col>77</xdr:col>
      <xdr:colOff>95250</xdr:colOff>
      <xdr:row>42</xdr:row>
      <xdr:rowOff>52070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36847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3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57573</xdr:rowOff>
    </xdr:from>
    <xdr:to>
      <xdr:col>73</xdr:col>
      <xdr:colOff>44450</xdr:colOff>
      <xdr:row>41</xdr:row>
      <xdr:rowOff>159173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143950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17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124460</xdr:rowOff>
    </xdr:from>
    <xdr:to>
      <xdr:col>68</xdr:col>
      <xdr:colOff>203200</xdr:colOff>
      <xdr:row>41</xdr:row>
      <xdr:rowOff>54610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35983</xdr:rowOff>
    </xdr:from>
    <xdr:to>
      <xdr:col>64</xdr:col>
      <xdr:colOff>152400</xdr:colOff>
      <xdr:row>40</xdr:row>
      <xdr:rowOff>137583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147760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額に対して充当可能財源が上回っており、将来負担比率は算定されていない。しかし、充当可能基金は前年度より微減しているため、地方債の発行抑制や基金の積み増しなど、健全財政の運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144689</xdr:rowOff>
    </xdr:from>
    <xdr:to>
      <xdr:col>68</xdr:col>
      <xdr:colOff>152400</xdr:colOff>
      <xdr:row>14</xdr:row>
      <xdr:rowOff>52524</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3512800" y="2373539"/>
          <a:ext cx="889000" cy="79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27776</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428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44195</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61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93889</xdr:rowOff>
    </xdr:from>
    <xdr:to>
      <xdr:col>68</xdr:col>
      <xdr:colOff>203200</xdr:colOff>
      <xdr:row>14</xdr:row>
      <xdr:rowOff>24039</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4351000" y="232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34216</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91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1724</xdr:rowOff>
    </xdr:from>
    <xdr:to>
      <xdr:col>64</xdr:col>
      <xdr:colOff>152400</xdr:colOff>
      <xdr:row>14</xdr:row>
      <xdr:rowOff>103324</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3462000" y="240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113501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70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26,366
25,494
7.91
10,549,403
10,062,080
363,773
5,970,004
4,041,261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全国、県平均を下回っている要因として、保育所の民営化や施設の指定管理者制度の導入が挙げられる。また、ごみ処理業務や消防業務を一部事務組合及び広域連合で実施していることなど、人件費の抑制が行われているためである。今後も、定員適正化計画に基づき、適正な定員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156718</xdr:rowOff>
    </xdr:from>
    <xdr:to>
      <xdr:col>24</xdr:col>
      <xdr:colOff>25400</xdr:colOff>
      <xdr:row>36</xdr:row>
      <xdr:rowOff>40132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5746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152146</xdr:rowOff>
    </xdr:from>
    <xdr:to>
      <xdr:col>19</xdr:col>
      <xdr:colOff>187325</xdr:colOff>
      <xdr:row>35</xdr:row>
      <xdr:rowOff>156718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528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115570</xdr:rowOff>
    </xdr:from>
    <xdr:to>
      <xdr:col>15</xdr:col>
      <xdr:colOff>98425</xdr:colOff>
      <xdr:row>35</xdr:row>
      <xdr:rowOff>152146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163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115570</xdr:rowOff>
    </xdr:from>
    <xdr:to>
      <xdr:col>11</xdr:col>
      <xdr:colOff>9525</xdr:colOff>
      <xdr:row>36</xdr:row>
      <xdr:rowOff>40132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1632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160782</xdr:rowOff>
    </xdr:from>
    <xdr:to>
      <xdr:col>24</xdr:col>
      <xdr:colOff>76200</xdr:colOff>
      <xdr:row>36</xdr:row>
      <xdr:rowOff>90932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5859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0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105918</xdr:rowOff>
    </xdr:from>
    <xdr:to>
      <xdr:col>20</xdr:col>
      <xdr:colOff>38100</xdr:colOff>
      <xdr:row>36</xdr:row>
      <xdr:rowOff>36068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46245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75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101346</xdr:rowOff>
    </xdr:from>
    <xdr:to>
      <xdr:col>15</xdr:col>
      <xdr:colOff>149225</xdr:colOff>
      <xdr:row>36</xdr:row>
      <xdr:rowOff>31496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41673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64770</xdr:rowOff>
    </xdr:from>
    <xdr:to>
      <xdr:col>11</xdr:col>
      <xdr:colOff>60325</xdr:colOff>
      <xdr:row>35</xdr:row>
      <xdr:rowOff>166370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160782</xdr:rowOff>
    </xdr:from>
    <xdr:to>
      <xdr:col>6</xdr:col>
      <xdr:colOff>171450</xdr:colOff>
      <xdr:row>36</xdr:row>
      <xdr:rowOff>90932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101109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前年度に引き続き、類似団体、全国、県平均を上回る結果となったが、委託料や備品購入費が減少し、</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ポイント改善した。　</a:t>
          </a:r>
          <a:endParaRPr lang="ja-JP" altLang="ja-JP" sz="1400">
            <a:effectLst/>
          </a:endParaRPr>
        </a:p>
        <a:p>
          <a:r>
            <a:rPr kumimoji="1" lang="ja-JP" altLang="ja-JP" sz="1100">
              <a:solidFill>
                <a:schemeClr val="dk1"/>
              </a:solidFill>
              <a:effectLst/>
              <a:latin typeface="+mn-lt"/>
              <a:ea typeface="+mn-ea"/>
              <a:cs typeface="+mn-cs"/>
            </a:rPr>
            <a:t>　委託料のうち大きな割合を占める可燃ごみ運搬処理業務に係る経費は、次期ごみ処理施設の完成まで恒常的に発生する経費であるため、引き続き、行財政改革を推進し、事務の合理化、効率化を進め、物件費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1270</xdr:rowOff>
    </xdr:from>
    <xdr:to>
      <xdr:col>82</xdr:col>
      <xdr:colOff>107950</xdr:colOff>
      <xdr:row>17</xdr:row>
      <xdr:rowOff>92710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9159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92710</xdr:rowOff>
    </xdr:from>
    <xdr:to>
      <xdr:col>78</xdr:col>
      <xdr:colOff>69850</xdr:colOff>
      <xdr:row>17</xdr:row>
      <xdr:rowOff>109855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300736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6985</xdr:rowOff>
    </xdr:from>
    <xdr:to>
      <xdr:col>73</xdr:col>
      <xdr:colOff>180975</xdr:colOff>
      <xdr:row>17</xdr:row>
      <xdr:rowOff>109855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92163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6985</xdr:rowOff>
    </xdr:from>
    <xdr:to>
      <xdr:col>69</xdr:col>
      <xdr:colOff>92075</xdr:colOff>
      <xdr:row>17</xdr:row>
      <xdr:rowOff>109855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92163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121920</xdr:rowOff>
    </xdr:from>
    <xdr:to>
      <xdr:col>82</xdr:col>
      <xdr:colOff>158750</xdr:colOff>
      <xdr:row>17</xdr:row>
      <xdr:rowOff>52070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93997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41910</xdr:rowOff>
    </xdr:from>
    <xdr:to>
      <xdr:col>78</xdr:col>
      <xdr:colOff>120650</xdr:colOff>
      <xdr:row>17</xdr:row>
      <xdr:rowOff>143510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128287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04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59055</xdr:rowOff>
    </xdr:from>
    <xdr:to>
      <xdr:col>74</xdr:col>
      <xdr:colOff>31750</xdr:colOff>
      <xdr:row>17</xdr:row>
      <xdr:rowOff>160655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97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145432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060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127635</xdr:rowOff>
    </xdr:from>
    <xdr:to>
      <xdr:col>69</xdr:col>
      <xdr:colOff>142875</xdr:colOff>
      <xdr:row>17</xdr:row>
      <xdr:rowOff>57785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87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42562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95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59055</xdr:rowOff>
    </xdr:from>
    <xdr:to>
      <xdr:col>65</xdr:col>
      <xdr:colOff>53975</xdr:colOff>
      <xdr:row>17</xdr:row>
      <xdr:rowOff>160655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97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145432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3060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前年度より</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悪化した。前年度に引き続き類似団体、県平均を上回っており、障害児通所給付費や障害者自立支援給付費が年々増加傾向にあるほか、定額減税補足給付金の支給を行ったことが要因である。引き続き、資格・給付審査の適正化や各種手当への独自加算等の見直しを進め、支出額の上昇に歯止めをかけるよう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51562</xdr:rowOff>
    </xdr:from>
    <xdr:to>
      <xdr:col>24</xdr:col>
      <xdr:colOff>25400</xdr:colOff>
      <xdr:row>58</xdr:row>
      <xdr:rowOff>17272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824212"/>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51562</xdr:rowOff>
    </xdr:from>
    <xdr:to>
      <xdr:col>19</xdr:col>
      <xdr:colOff>187325</xdr:colOff>
      <xdr:row>57</xdr:row>
      <xdr:rowOff>60706</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098800" y="98242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122428</xdr:rowOff>
    </xdr:from>
    <xdr:to>
      <xdr:col>15</xdr:col>
      <xdr:colOff>98425</xdr:colOff>
      <xdr:row>57</xdr:row>
      <xdr:rowOff>60706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72362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122428</xdr:rowOff>
    </xdr:from>
    <xdr:to>
      <xdr:col>11</xdr:col>
      <xdr:colOff>9525</xdr:colOff>
      <xdr:row>57</xdr:row>
      <xdr:rowOff>51562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72362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137922</xdr:rowOff>
    </xdr:from>
    <xdr:to>
      <xdr:col>24</xdr:col>
      <xdr:colOff>76200</xdr:colOff>
      <xdr:row>58</xdr:row>
      <xdr:rowOff>68072</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91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109999</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88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762</xdr:rowOff>
    </xdr:from>
    <xdr:to>
      <xdr:col>20</xdr:col>
      <xdr:colOff>38100</xdr:colOff>
      <xdr:row>57</xdr:row>
      <xdr:rowOff>102362</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87139</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859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9906</xdr:rowOff>
    </xdr:from>
    <xdr:to>
      <xdr:col>15</xdr:col>
      <xdr:colOff>149225</xdr:colOff>
      <xdr:row>57</xdr:row>
      <xdr:rowOff>111506</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96283</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86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71628</xdr:rowOff>
    </xdr:from>
    <xdr:to>
      <xdr:col>11</xdr:col>
      <xdr:colOff>60325</xdr:colOff>
      <xdr:row>57</xdr:row>
      <xdr:rowOff>1778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158005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75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762</xdr:rowOff>
    </xdr:from>
    <xdr:to>
      <xdr:col>6</xdr:col>
      <xdr:colOff>171450</xdr:colOff>
      <xdr:row>57</xdr:row>
      <xdr:rowOff>102362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87139</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85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前年度に引き続き類似団体、全国、県平均を下回ってはいるが、国民健康保険事業、介護保険事業及び後期高齢者医療事業の繰出金が増加し前年度より</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ポイント悪化した。今後は、国民健康保険事業等については、保険料の適正化に努め、普通会計の負担額を減らしていくよう努める。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152400</xdr:rowOff>
    </xdr:from>
    <xdr:to>
      <xdr:col>82</xdr:col>
      <xdr:colOff>107950</xdr:colOff>
      <xdr:row>57</xdr:row>
      <xdr:rowOff>31750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7536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127000</xdr:rowOff>
    </xdr:from>
    <xdr:to>
      <xdr:col>78</xdr:col>
      <xdr:colOff>69850</xdr:colOff>
      <xdr:row>56</xdr:row>
      <xdr:rowOff>152400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7282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76200</xdr:rowOff>
    </xdr:from>
    <xdr:to>
      <xdr:col>73</xdr:col>
      <xdr:colOff>180975</xdr:colOff>
      <xdr:row>56</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6774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76200</xdr:rowOff>
    </xdr:from>
    <xdr:to>
      <xdr:col>69</xdr:col>
      <xdr:colOff>92075</xdr:colOff>
      <xdr:row>56</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677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152400</xdr:rowOff>
    </xdr:from>
    <xdr:to>
      <xdr:col>82</xdr:col>
      <xdr:colOff>158750</xdr:colOff>
      <xdr:row>57</xdr:row>
      <xdr:rowOff>82550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168927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101600</xdr:rowOff>
    </xdr:from>
    <xdr:to>
      <xdr:col>78</xdr:col>
      <xdr:colOff>120650</xdr:colOff>
      <xdr:row>57</xdr:row>
      <xdr:rowOff>31750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41927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471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76200</xdr:rowOff>
    </xdr:from>
    <xdr:to>
      <xdr:col>74</xdr:col>
      <xdr:colOff>31750</xdr:colOff>
      <xdr:row>57</xdr:row>
      <xdr:rowOff>6350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25400</xdr:rowOff>
    </xdr:from>
    <xdr:to>
      <xdr:col>69</xdr:col>
      <xdr:colOff>142875</xdr:colOff>
      <xdr:row>56</xdr:row>
      <xdr:rowOff>127000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137177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101600</xdr:rowOff>
    </xdr:from>
    <xdr:to>
      <xdr:col>65</xdr:col>
      <xdr:colOff>53975</xdr:colOff>
      <xdr:row>57</xdr:row>
      <xdr:rowOff>31750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41927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類似団体、全国及び県平均を上回った要因としては、ごみ処理業務や消防業務を一部事務組合及び広域連合で実施していることと、下水道事業への支出が挙げられる。前年度との比較では</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ポイント改善しているが、次期ごみ処理施設建設に係る負担金など将来的な補助費増加が見込まれるため、経常的な補助事業の見直しを行い、経費の縮減に努めていく。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134620</xdr:rowOff>
    </xdr:from>
    <xdr:to>
      <xdr:col>82</xdr:col>
      <xdr:colOff>107950</xdr:colOff>
      <xdr:row>39</xdr:row>
      <xdr:rowOff>54610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6497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142240</xdr:rowOff>
    </xdr:from>
    <xdr:to>
      <xdr:col>78</xdr:col>
      <xdr:colOff>69850</xdr:colOff>
      <xdr:row>39</xdr:row>
      <xdr:rowOff>54610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6573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81280</xdr:rowOff>
    </xdr:from>
    <xdr:to>
      <xdr:col>73</xdr:col>
      <xdr:colOff>180975</xdr:colOff>
      <xdr:row>38</xdr:row>
      <xdr:rowOff>142240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5963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5080</xdr:rowOff>
    </xdr:from>
    <xdr:to>
      <xdr:col>69</xdr:col>
      <xdr:colOff>92075</xdr:colOff>
      <xdr:row>38</xdr:row>
      <xdr:rowOff>81280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5201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83820</xdr:rowOff>
    </xdr:from>
    <xdr:to>
      <xdr:col>82</xdr:col>
      <xdr:colOff>158750</xdr:colOff>
      <xdr:row>39</xdr:row>
      <xdr:rowOff>13970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55897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3810</xdr:rowOff>
    </xdr:from>
    <xdr:to>
      <xdr:col>78</xdr:col>
      <xdr:colOff>120650</xdr:colOff>
      <xdr:row>39</xdr:row>
      <xdr:rowOff>105410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6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90187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77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91440</xdr:rowOff>
    </xdr:from>
    <xdr:to>
      <xdr:col>74</xdr:col>
      <xdr:colOff>31750</xdr:colOff>
      <xdr:row>39</xdr:row>
      <xdr:rowOff>21590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6367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30480</xdr:rowOff>
    </xdr:from>
    <xdr:to>
      <xdr:col>69</xdr:col>
      <xdr:colOff>142875</xdr:colOff>
      <xdr:row>38</xdr:row>
      <xdr:rowOff>132080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116857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125730</xdr:rowOff>
    </xdr:from>
    <xdr:to>
      <xdr:col>65</xdr:col>
      <xdr:colOff>53975</xdr:colOff>
      <xdr:row>38</xdr:row>
      <xdr:rowOff>55880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40657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類似団体、全国、県平均を下回る割合で推移しており、前年度から</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ポイント下回った。過去の借入れの償還がすすんでおり、今後は一部の大型普通建設事業の償還も完了する予定であるが、</a:t>
          </a:r>
          <a:r>
            <a:rPr kumimoji="1" lang="ja-JP" altLang="ja-JP" sz="1100" baseline="0">
              <a:solidFill>
                <a:schemeClr val="dk1"/>
              </a:solidFill>
              <a:effectLst/>
              <a:latin typeface="+mn-lt"/>
              <a:ea typeface="+mn-ea"/>
              <a:cs typeface="+mn-cs"/>
            </a:rPr>
            <a:t>引き続き、事業の必要性、優先度等の検討を行い地方債の新規発行の抑制に努める。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120142</xdr:rowOff>
    </xdr:from>
    <xdr:to>
      <xdr:col>24</xdr:col>
      <xdr:colOff>25400</xdr:colOff>
      <xdr:row>75</xdr:row>
      <xdr:rowOff>152146</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297889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152146</xdr:rowOff>
    </xdr:from>
    <xdr:to>
      <xdr:col>19</xdr:col>
      <xdr:colOff>187325</xdr:colOff>
      <xdr:row>75</xdr:row>
      <xdr:rowOff>152146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0108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133858</xdr:rowOff>
    </xdr:from>
    <xdr:to>
      <xdr:col>15</xdr:col>
      <xdr:colOff>98425</xdr:colOff>
      <xdr:row>75</xdr:row>
      <xdr:rowOff>152146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29926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133858</xdr:rowOff>
    </xdr:from>
    <xdr:to>
      <xdr:col>11</xdr:col>
      <xdr:colOff>9525</xdr:colOff>
      <xdr:row>75</xdr:row>
      <xdr:rowOff>143002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29926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69342</xdr:rowOff>
    </xdr:from>
    <xdr:to>
      <xdr:col>24</xdr:col>
      <xdr:colOff>76200</xdr:colOff>
      <xdr:row>75</xdr:row>
      <xdr:rowOff>170942</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85869</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773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101346</xdr:rowOff>
    </xdr:from>
    <xdr:to>
      <xdr:col>20</xdr:col>
      <xdr:colOff>38100</xdr:colOff>
      <xdr:row>76</xdr:row>
      <xdr:rowOff>31496</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41673</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728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101346</xdr:rowOff>
    </xdr:from>
    <xdr:to>
      <xdr:col>15</xdr:col>
      <xdr:colOff>149225</xdr:colOff>
      <xdr:row>76</xdr:row>
      <xdr:rowOff>31496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41673</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83058</xdr:rowOff>
    </xdr:from>
    <xdr:to>
      <xdr:col>11</xdr:col>
      <xdr:colOff>60325</xdr:colOff>
      <xdr:row>76</xdr:row>
      <xdr:rowOff>13208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23385</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1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92202</xdr:rowOff>
    </xdr:from>
    <xdr:to>
      <xdr:col>6</xdr:col>
      <xdr:colOff>171450</xdr:colOff>
      <xdr:row>76</xdr:row>
      <xdr:rowOff>22352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29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32529</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1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公債費以外の経常収支比率に占める割合は、人件費や補助費等の増加により前年度から</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悪化し、類似団体、国、県平均を上回る結果となっている。今後も次期ごみ処理施設建設に係る負担金など増加が見込まれるため、経常経費の削減だけでなく、町税など一般財源の確保により比率の減少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xdr:rowOff>
    </xdr:from>
    <xdr:to>
      <xdr:col>82</xdr:col>
      <xdr:colOff>107950</xdr:colOff>
      <xdr:row>78</xdr:row>
      <xdr:rowOff>12700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3743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134620</xdr:rowOff>
    </xdr:from>
    <xdr:to>
      <xdr:col>78</xdr:col>
      <xdr:colOff>69850</xdr:colOff>
      <xdr:row>78</xdr:row>
      <xdr:rowOff>1270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3362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115570</xdr:rowOff>
    </xdr:from>
    <xdr:to>
      <xdr:col>73</xdr:col>
      <xdr:colOff>180975</xdr:colOff>
      <xdr:row>77</xdr:row>
      <xdr:rowOff>134620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14577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115570</xdr:rowOff>
    </xdr:from>
    <xdr:to>
      <xdr:col>69</xdr:col>
      <xdr:colOff>92075</xdr:colOff>
      <xdr:row>77</xdr:row>
      <xdr:rowOff>119380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14577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133350</xdr:rowOff>
    </xdr:from>
    <xdr:to>
      <xdr:col>82</xdr:col>
      <xdr:colOff>158750</xdr:colOff>
      <xdr:row>78</xdr:row>
      <xdr:rowOff>63500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105427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121920</xdr:rowOff>
    </xdr:from>
    <xdr:to>
      <xdr:col>78</xdr:col>
      <xdr:colOff>120650</xdr:colOff>
      <xdr:row>78</xdr:row>
      <xdr:rowOff>52070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36847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409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83820</xdr:rowOff>
    </xdr:from>
    <xdr:to>
      <xdr:col>74</xdr:col>
      <xdr:colOff>31750</xdr:colOff>
      <xdr:row>78</xdr:row>
      <xdr:rowOff>13970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28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170197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37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64770</xdr:rowOff>
    </xdr:from>
    <xdr:to>
      <xdr:col>69</xdr:col>
      <xdr:colOff>142875</xdr:colOff>
      <xdr:row>76</xdr:row>
      <xdr:rowOff>166370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151147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68580</xdr:rowOff>
    </xdr:from>
    <xdr:to>
      <xdr:col>65</xdr:col>
      <xdr:colOff>53975</xdr:colOff>
      <xdr:row>77</xdr:row>
      <xdr:rowOff>170180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154957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356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岐阜県岐南町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121323</xdr:rowOff>
    </xdr:from>
    <xdr:to>
      <xdr:col>29</xdr:col>
      <xdr:colOff>127000</xdr:colOff>
      <xdr:row>20</xdr:row>
      <xdr:rowOff>29540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26498"/>
          <a:ext cx="647700" cy="79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29540</xdr:rowOff>
    </xdr:from>
    <xdr:to>
      <xdr:col>26</xdr:col>
      <xdr:colOff>50800</xdr:colOff>
      <xdr:row>20</xdr:row>
      <xdr:rowOff>55867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06165"/>
          <a:ext cx="698500" cy="263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55867</xdr:rowOff>
    </xdr:from>
    <xdr:to>
      <xdr:col>22</xdr:col>
      <xdr:colOff>114300</xdr:colOff>
      <xdr:row>20</xdr:row>
      <xdr:rowOff>76365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32492"/>
          <a:ext cx="698500" cy="204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76365</xdr:rowOff>
    </xdr:from>
    <xdr:to>
      <xdr:col>18</xdr:col>
      <xdr:colOff>177800</xdr:colOff>
      <xdr:row>20</xdr:row>
      <xdr:rowOff>80950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52990"/>
          <a:ext cx="698500" cy="45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70523</xdr:rowOff>
    </xdr:from>
    <xdr:to>
      <xdr:col>29</xdr:col>
      <xdr:colOff>177800</xdr:colOff>
      <xdr:row>20</xdr:row>
      <xdr:rowOff>673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756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42600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47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150190</xdr:rowOff>
    </xdr:from>
    <xdr:to>
      <xdr:col>26</xdr:col>
      <xdr:colOff>101600</xdr:colOff>
      <xdr:row>20</xdr:row>
      <xdr:rowOff>80340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55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65117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41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5067</xdr:rowOff>
    </xdr:from>
    <xdr:to>
      <xdr:col>22</xdr:col>
      <xdr:colOff>165100</xdr:colOff>
      <xdr:row>20</xdr:row>
      <xdr:rowOff>106667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816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91444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6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25565</xdr:rowOff>
    </xdr:from>
    <xdr:to>
      <xdr:col>19</xdr:col>
      <xdr:colOff>38100</xdr:colOff>
      <xdr:row>20</xdr:row>
      <xdr:rowOff>127165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021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111942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8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30150</xdr:rowOff>
    </xdr:from>
    <xdr:to>
      <xdr:col>15</xdr:col>
      <xdr:colOff>101600</xdr:colOff>
      <xdr:row>20</xdr:row>
      <xdr:rowOff>131750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06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116527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93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60409</xdr:rowOff>
    </xdr:from>
    <xdr:to>
      <xdr:col>29</xdr:col>
      <xdr:colOff>127000</xdr:colOff>
      <xdr:row>35</xdr:row>
      <xdr:rowOff>60523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70759"/>
          <a:ext cx="647700" cy="1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53094</xdr:rowOff>
    </xdr:from>
    <xdr:to>
      <xdr:col>26</xdr:col>
      <xdr:colOff>50800</xdr:colOff>
      <xdr:row>35</xdr:row>
      <xdr:rowOff>60523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663444"/>
          <a:ext cx="698500" cy="74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53094</xdr:rowOff>
    </xdr:from>
    <xdr:to>
      <xdr:col>22</xdr:col>
      <xdr:colOff>114300</xdr:colOff>
      <xdr:row>35</xdr:row>
      <xdr:rowOff>75222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63444"/>
          <a:ext cx="698500" cy="221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75222</xdr:rowOff>
    </xdr:from>
    <xdr:to>
      <xdr:col>18</xdr:col>
      <xdr:colOff>177800</xdr:colOff>
      <xdr:row>35</xdr:row>
      <xdr:rowOff>191694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685572"/>
          <a:ext cx="698500" cy="1164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9609</xdr:rowOff>
    </xdr:from>
    <xdr:to>
      <xdr:col>29</xdr:col>
      <xdr:colOff>177800</xdr:colOff>
      <xdr:row>35</xdr:row>
      <xdr:rowOff>111209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199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324586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592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9723</xdr:rowOff>
    </xdr:from>
    <xdr:to>
      <xdr:col>26</xdr:col>
      <xdr:colOff>101600</xdr:colOff>
      <xdr:row>35</xdr:row>
      <xdr:rowOff>111323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200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121500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889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2294</xdr:rowOff>
    </xdr:from>
    <xdr:to>
      <xdr:col>22</xdr:col>
      <xdr:colOff>165100</xdr:colOff>
      <xdr:row>35</xdr:row>
      <xdr:rowOff>103894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126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114071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8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24422</xdr:rowOff>
    </xdr:from>
    <xdr:to>
      <xdr:col>19</xdr:col>
      <xdr:colOff>38100</xdr:colOff>
      <xdr:row>35</xdr:row>
      <xdr:rowOff>126022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347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136199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0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140894</xdr:rowOff>
    </xdr:from>
    <xdr:to>
      <xdr:col>15</xdr:col>
      <xdr:colOff>101600</xdr:colOff>
      <xdr:row>35</xdr:row>
      <xdr:rowOff>242494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51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227271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37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26,366
25,494
7.91
10,549,403
10,062,080
363,773
5,970,004
4,041,261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3454</xdr:rowOff>
    </xdr:from>
    <xdr:to>
      <xdr:col>24</xdr:col>
      <xdr:colOff>63500</xdr:colOff>
      <xdr:row>38</xdr:row>
      <xdr:rowOff>91727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18554"/>
          <a:ext cx="838200" cy="8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91727</xdr:rowOff>
    </xdr:from>
    <xdr:to>
      <xdr:col>19</xdr:col>
      <xdr:colOff>177800</xdr:colOff>
      <xdr:row>38</xdr:row>
      <xdr:rowOff>106928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06827"/>
          <a:ext cx="889000" cy="1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106928</xdr:rowOff>
    </xdr:from>
    <xdr:to>
      <xdr:col>15</xdr:col>
      <xdr:colOff>50800</xdr:colOff>
      <xdr:row>38</xdr:row>
      <xdr:rowOff>113215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22028"/>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113215</xdr:rowOff>
    </xdr:from>
    <xdr:to>
      <xdr:col>10</xdr:col>
      <xdr:colOff>114300</xdr:colOff>
      <xdr:row>38</xdr:row>
      <xdr:rowOff>116611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28315"/>
          <a:ext cx="889000" cy="3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124104</xdr:rowOff>
    </xdr:from>
    <xdr:to>
      <xdr:col>24</xdr:col>
      <xdr:colOff>114300</xdr:colOff>
      <xdr:row>38</xdr:row>
      <xdr:rowOff>54254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6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102531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4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40927</xdr:rowOff>
    </xdr:from>
    <xdr:to>
      <xdr:col>20</xdr:col>
      <xdr:colOff>38100</xdr:colOff>
      <xdr:row>38</xdr:row>
      <xdr:rowOff>142527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5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133654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4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56128</xdr:rowOff>
    </xdr:from>
    <xdr:to>
      <xdr:col>15</xdr:col>
      <xdr:colOff>101600</xdr:colOff>
      <xdr:row>38</xdr:row>
      <xdr:rowOff>157728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7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148855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6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62415</xdr:rowOff>
    </xdr:from>
    <xdr:to>
      <xdr:col>10</xdr:col>
      <xdr:colOff>165100</xdr:colOff>
      <xdr:row>38</xdr:row>
      <xdr:rowOff>164015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7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155142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7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65811</xdr:rowOff>
    </xdr:from>
    <xdr:to>
      <xdr:col>6</xdr:col>
      <xdr:colOff>38100</xdr:colOff>
      <xdr:row>38</xdr:row>
      <xdr:rowOff>167411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8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158538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7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169299</xdr:rowOff>
    </xdr:from>
    <xdr:to>
      <xdr:col>24</xdr:col>
      <xdr:colOff>63500</xdr:colOff>
      <xdr:row>58</xdr:row>
      <xdr:rowOff>8941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941949"/>
          <a:ext cx="838200" cy="1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143906</xdr:rowOff>
    </xdr:from>
    <xdr:to>
      <xdr:col>19</xdr:col>
      <xdr:colOff>177800</xdr:colOff>
      <xdr:row>57</xdr:row>
      <xdr:rowOff>169299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16556"/>
          <a:ext cx="889000" cy="2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143906</xdr:rowOff>
    </xdr:from>
    <xdr:to>
      <xdr:col>15</xdr:col>
      <xdr:colOff>50800</xdr:colOff>
      <xdr:row>58</xdr:row>
      <xdr:rowOff>46761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16556"/>
          <a:ext cx="889000" cy="7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170259</xdr:rowOff>
    </xdr:from>
    <xdr:to>
      <xdr:col>10</xdr:col>
      <xdr:colOff>114300</xdr:colOff>
      <xdr:row>58</xdr:row>
      <xdr:rowOff>46761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42909"/>
          <a:ext cx="889000" cy="4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129591</xdr:rowOff>
    </xdr:from>
    <xdr:to>
      <xdr:col>24</xdr:col>
      <xdr:colOff>114300</xdr:colOff>
      <xdr:row>58</xdr:row>
      <xdr:rowOff>59741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0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108018</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80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118499</xdr:rowOff>
    </xdr:from>
    <xdr:to>
      <xdr:col>20</xdr:col>
      <xdr:colOff>38100</xdr:colOff>
      <xdr:row>58</xdr:row>
      <xdr:rowOff>48649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9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39776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8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93106</xdr:rowOff>
    </xdr:from>
    <xdr:to>
      <xdr:col>15</xdr:col>
      <xdr:colOff>101600</xdr:colOff>
      <xdr:row>58</xdr:row>
      <xdr:rowOff>23256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6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14383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167411</xdr:rowOff>
    </xdr:from>
    <xdr:to>
      <xdr:col>10</xdr:col>
      <xdr:colOff>165100</xdr:colOff>
      <xdr:row>58</xdr:row>
      <xdr:rowOff>97561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4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88688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3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119459</xdr:rowOff>
    </xdr:from>
    <xdr:to>
      <xdr:col>6</xdr:col>
      <xdr:colOff>38100</xdr:colOff>
      <xdr:row>58</xdr:row>
      <xdr:rowOff>49609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9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66136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6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69886</xdr:rowOff>
    </xdr:from>
    <xdr:to>
      <xdr:col>24</xdr:col>
      <xdr:colOff>63500</xdr:colOff>
      <xdr:row>78</xdr:row>
      <xdr:rowOff>71715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42986"/>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70892</xdr:rowOff>
    </xdr:from>
    <xdr:to>
      <xdr:col>19</xdr:col>
      <xdr:colOff>177800</xdr:colOff>
      <xdr:row>78</xdr:row>
      <xdr:rowOff>71715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43992"/>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70892</xdr:rowOff>
    </xdr:from>
    <xdr:to>
      <xdr:col>15</xdr:col>
      <xdr:colOff>50800</xdr:colOff>
      <xdr:row>78</xdr:row>
      <xdr:rowOff>72171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43992"/>
          <a:ext cx="889000" cy="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72171</xdr:rowOff>
    </xdr:from>
    <xdr:to>
      <xdr:col>10</xdr:col>
      <xdr:colOff>114300</xdr:colOff>
      <xdr:row>78</xdr:row>
      <xdr:rowOff>83099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45271"/>
          <a:ext cx="889000" cy="10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19086</xdr:rowOff>
    </xdr:from>
    <xdr:to>
      <xdr:col>24</xdr:col>
      <xdr:colOff>114300</xdr:colOff>
      <xdr:row>78</xdr:row>
      <xdr:rowOff>120686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105463</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0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20915</xdr:rowOff>
    </xdr:from>
    <xdr:to>
      <xdr:col>20</xdr:col>
      <xdr:colOff>38100</xdr:colOff>
      <xdr:row>78</xdr:row>
      <xdr:rowOff>122515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9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113642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8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20092</xdr:rowOff>
    </xdr:from>
    <xdr:to>
      <xdr:col>15</xdr:col>
      <xdr:colOff>101600</xdr:colOff>
      <xdr:row>78</xdr:row>
      <xdr:rowOff>121692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9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112819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85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21371</xdr:rowOff>
    </xdr:from>
    <xdr:to>
      <xdr:col>10</xdr:col>
      <xdr:colOff>165100</xdr:colOff>
      <xdr:row>78</xdr:row>
      <xdr:rowOff>122971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9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114098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87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32299</xdr:rowOff>
    </xdr:from>
    <xdr:to>
      <xdr:col>6</xdr:col>
      <xdr:colOff>38100</xdr:colOff>
      <xdr:row>78</xdr:row>
      <xdr:rowOff>133899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0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125026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9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165195</xdr:rowOff>
    </xdr:from>
    <xdr:to>
      <xdr:col>24</xdr:col>
      <xdr:colOff>63500</xdr:colOff>
      <xdr:row>96</xdr:row>
      <xdr:rowOff>151674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452945"/>
          <a:ext cx="838200" cy="15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151674</xdr:rowOff>
    </xdr:from>
    <xdr:to>
      <xdr:col>19</xdr:col>
      <xdr:colOff>177800</xdr:colOff>
      <xdr:row>97</xdr:row>
      <xdr:rowOff>14754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10874"/>
          <a:ext cx="889000" cy="34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75802</xdr:rowOff>
    </xdr:from>
    <xdr:to>
      <xdr:col>15</xdr:col>
      <xdr:colOff>50800</xdr:colOff>
      <xdr:row>97</xdr:row>
      <xdr:rowOff>14754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35002"/>
          <a:ext cx="889000" cy="110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75802</xdr:rowOff>
    </xdr:from>
    <xdr:to>
      <xdr:col>10</xdr:col>
      <xdr:colOff>114300</xdr:colOff>
      <xdr:row>98</xdr:row>
      <xdr:rowOff>46453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35002"/>
          <a:ext cx="889000" cy="31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114395</xdr:rowOff>
    </xdr:from>
    <xdr:to>
      <xdr:col>24</xdr:col>
      <xdr:colOff>114300</xdr:colOff>
      <xdr:row>96</xdr:row>
      <xdr:rowOff>44545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0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137272</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253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100874</xdr:rowOff>
    </xdr:from>
    <xdr:to>
      <xdr:col>20</xdr:col>
      <xdr:colOff>38100</xdr:colOff>
      <xdr:row>97</xdr:row>
      <xdr:rowOff>31024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6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47551</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335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135404</xdr:rowOff>
    </xdr:from>
    <xdr:to>
      <xdr:col>15</xdr:col>
      <xdr:colOff>101600</xdr:colOff>
      <xdr:row>97</xdr:row>
      <xdr:rowOff>65554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94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82081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369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25002</xdr:rowOff>
    </xdr:from>
    <xdr:to>
      <xdr:col>10</xdr:col>
      <xdr:colOff>165100</xdr:colOff>
      <xdr:row>96</xdr:row>
      <xdr:rowOff>126602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8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143129</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259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167103</xdr:rowOff>
    </xdr:from>
    <xdr:to>
      <xdr:col>6</xdr:col>
      <xdr:colOff>38100</xdr:colOff>
      <xdr:row>98</xdr:row>
      <xdr:rowOff>97253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9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113780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572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167132</xdr:rowOff>
    </xdr:from>
    <xdr:to>
      <xdr:col>55</xdr:col>
      <xdr:colOff>0</xdr:colOff>
      <xdr:row>38</xdr:row>
      <xdr:rowOff>10432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510782"/>
          <a:ext cx="838200" cy="1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10432</xdr:rowOff>
    </xdr:from>
    <xdr:to>
      <xdr:col>50</xdr:col>
      <xdr:colOff>114300</xdr:colOff>
      <xdr:row>38</xdr:row>
      <xdr:rowOff>23299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525532"/>
          <a:ext cx="889000" cy="1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23299</xdr:rowOff>
    </xdr:from>
    <xdr:to>
      <xdr:col>45</xdr:col>
      <xdr:colOff>177800</xdr:colOff>
      <xdr:row>38</xdr:row>
      <xdr:rowOff>65895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538399"/>
          <a:ext cx="889000" cy="4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159174</xdr:rowOff>
    </xdr:from>
    <xdr:to>
      <xdr:col>41</xdr:col>
      <xdr:colOff>50800</xdr:colOff>
      <xdr:row>38</xdr:row>
      <xdr:rowOff>65895</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474124"/>
          <a:ext cx="889000" cy="1106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116332</xdr:rowOff>
    </xdr:from>
    <xdr:to>
      <xdr:col>55</xdr:col>
      <xdr:colOff>50800</xdr:colOff>
      <xdr:row>38</xdr:row>
      <xdr:rowOff>46482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5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94759</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3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131082</xdr:rowOff>
    </xdr:from>
    <xdr:to>
      <xdr:col>50</xdr:col>
      <xdr:colOff>165100</xdr:colOff>
      <xdr:row>38</xdr:row>
      <xdr:rowOff>61232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7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52359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67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143949</xdr:rowOff>
    </xdr:from>
    <xdr:to>
      <xdr:col>46</xdr:col>
      <xdr:colOff>38100</xdr:colOff>
      <xdr:row>38</xdr:row>
      <xdr:rowOff>74099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48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65226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580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15095</xdr:rowOff>
    </xdr:from>
    <xdr:to>
      <xdr:col>41</xdr:col>
      <xdr:colOff>101600</xdr:colOff>
      <xdr:row>38</xdr:row>
      <xdr:rowOff>116695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3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107822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2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108374</xdr:rowOff>
    </xdr:from>
    <xdr:to>
      <xdr:col>36</xdr:col>
      <xdr:colOff>165100</xdr:colOff>
      <xdr:row>32</xdr:row>
      <xdr:rowOff>38524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2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29651</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16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69051</xdr:rowOff>
    </xdr:from>
    <xdr:to>
      <xdr:col>55</xdr:col>
      <xdr:colOff>0</xdr:colOff>
      <xdr:row>57</xdr:row>
      <xdr:rowOff>78961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841701"/>
          <a:ext cx="838200" cy="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163749</xdr:rowOff>
    </xdr:from>
    <xdr:to>
      <xdr:col>50</xdr:col>
      <xdr:colOff>114300</xdr:colOff>
      <xdr:row>57</xdr:row>
      <xdr:rowOff>69051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764949"/>
          <a:ext cx="889000" cy="76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163749</xdr:rowOff>
    </xdr:from>
    <xdr:to>
      <xdr:col>45</xdr:col>
      <xdr:colOff>177800</xdr:colOff>
      <xdr:row>57</xdr:row>
      <xdr:rowOff>107828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764949"/>
          <a:ext cx="889000" cy="11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136099</xdr:rowOff>
    </xdr:from>
    <xdr:to>
      <xdr:col>41</xdr:col>
      <xdr:colOff>50800</xdr:colOff>
      <xdr:row>57</xdr:row>
      <xdr:rowOff>107828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37299"/>
          <a:ext cx="889000" cy="14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28161</xdr:rowOff>
    </xdr:from>
    <xdr:to>
      <xdr:col>55</xdr:col>
      <xdr:colOff>50800</xdr:colOff>
      <xdr:row>57</xdr:row>
      <xdr:rowOff>129761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0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114538</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1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18251</xdr:rowOff>
    </xdr:from>
    <xdr:to>
      <xdr:col>50</xdr:col>
      <xdr:colOff>165100</xdr:colOff>
      <xdr:row>57</xdr:row>
      <xdr:rowOff>119851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9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110978</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83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112949</xdr:rowOff>
    </xdr:from>
    <xdr:to>
      <xdr:col>46</xdr:col>
      <xdr:colOff>38100</xdr:colOff>
      <xdr:row>57</xdr:row>
      <xdr:rowOff>43099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1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34226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0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57028</xdr:rowOff>
    </xdr:from>
    <xdr:to>
      <xdr:col>41</xdr:col>
      <xdr:colOff>101600</xdr:colOff>
      <xdr:row>57</xdr:row>
      <xdr:rowOff>158628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2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149755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922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85299</xdr:rowOff>
    </xdr:from>
    <xdr:to>
      <xdr:col>36</xdr:col>
      <xdr:colOff>165100</xdr:colOff>
      <xdr:row>57</xdr:row>
      <xdr:rowOff>15449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8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6576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7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43917</xdr:rowOff>
    </xdr:from>
    <xdr:to>
      <xdr:col>55</xdr:col>
      <xdr:colOff>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88467"/>
          <a:ext cx="8382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44450</xdr:rowOff>
    </xdr:from>
    <xdr:to>
      <xdr:col>50</xdr:col>
      <xdr:colOff>114300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44450</xdr:rowOff>
    </xdr:from>
    <xdr:to>
      <xdr:col>45</xdr:col>
      <xdr:colOff>177800</xdr:colOff>
      <xdr:row>79</xdr:row>
      <xdr:rowOff>44450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44450</xdr:rowOff>
    </xdr:from>
    <xdr:to>
      <xdr:col>41</xdr:col>
      <xdr:colOff>50800</xdr:colOff>
      <xdr:row>79</xdr:row>
      <xdr:rowOff>44450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164567</xdr:rowOff>
    </xdr:from>
    <xdr:to>
      <xdr:col>55</xdr:col>
      <xdr:colOff>50800</xdr:colOff>
      <xdr:row>79</xdr:row>
      <xdr:rowOff>94717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79494</xdr:rowOff>
    </xdr:from>
    <xdr:ext cx="313932"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25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165100</xdr:rowOff>
    </xdr:from>
    <xdr:to>
      <xdr:col>50</xdr:col>
      <xdr:colOff>165100</xdr:colOff>
      <xdr:row>79</xdr:row>
      <xdr:rowOff>95250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86377</xdr:rowOff>
    </xdr:from>
    <xdr:ext cx="249299"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514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165100</xdr:rowOff>
    </xdr:from>
    <xdr:to>
      <xdr:col>46</xdr:col>
      <xdr:colOff>38100</xdr:colOff>
      <xdr:row>79</xdr:row>
      <xdr:rowOff>95250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86377</xdr:rowOff>
    </xdr:from>
    <xdr:ext cx="249299"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625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165100</xdr:rowOff>
    </xdr:from>
    <xdr:to>
      <xdr:col>41</xdr:col>
      <xdr:colOff>101600</xdr:colOff>
      <xdr:row>79</xdr:row>
      <xdr:rowOff>95250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86377</xdr:rowOff>
    </xdr:from>
    <xdr:ext cx="249299"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73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165100</xdr:rowOff>
    </xdr:from>
    <xdr:to>
      <xdr:col>36</xdr:col>
      <xdr:colOff>165100</xdr:colOff>
      <xdr:row>79</xdr:row>
      <xdr:rowOff>95250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86377</xdr:rowOff>
    </xdr:from>
    <xdr:ext cx="249299"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84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59592</xdr:rowOff>
    </xdr:from>
    <xdr:to>
      <xdr:col>55</xdr:col>
      <xdr:colOff>0</xdr:colOff>
      <xdr:row>98</xdr:row>
      <xdr:rowOff>93249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861692"/>
          <a:ext cx="838200" cy="3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41128</xdr:rowOff>
    </xdr:from>
    <xdr:to>
      <xdr:col>50</xdr:col>
      <xdr:colOff>114300</xdr:colOff>
      <xdr:row>98</xdr:row>
      <xdr:rowOff>59592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843228"/>
          <a:ext cx="889000" cy="1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41128</xdr:rowOff>
    </xdr:from>
    <xdr:to>
      <xdr:col>45</xdr:col>
      <xdr:colOff>177800</xdr:colOff>
      <xdr:row>98</xdr:row>
      <xdr:rowOff>104877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43228"/>
          <a:ext cx="889000" cy="6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119887</xdr:rowOff>
    </xdr:from>
    <xdr:to>
      <xdr:col>41</xdr:col>
      <xdr:colOff>50800</xdr:colOff>
      <xdr:row>98</xdr:row>
      <xdr:rowOff>104877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750537"/>
          <a:ext cx="889000" cy="15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42449</xdr:rowOff>
    </xdr:from>
    <xdr:to>
      <xdr:col>55</xdr:col>
      <xdr:colOff>50800</xdr:colOff>
      <xdr:row>98</xdr:row>
      <xdr:rowOff>144049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4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128826</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5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8792</xdr:rowOff>
    </xdr:from>
    <xdr:to>
      <xdr:col>50</xdr:col>
      <xdr:colOff>165100</xdr:colOff>
      <xdr:row>98</xdr:row>
      <xdr:rowOff>110392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1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101519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03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161778</xdr:rowOff>
    </xdr:from>
    <xdr:to>
      <xdr:col>46</xdr:col>
      <xdr:colOff>38100</xdr:colOff>
      <xdr:row>98</xdr:row>
      <xdr:rowOff>91928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9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83055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54077</xdr:rowOff>
    </xdr:from>
    <xdr:to>
      <xdr:col>41</xdr:col>
      <xdr:colOff>101600</xdr:colOff>
      <xdr:row>98</xdr:row>
      <xdr:rowOff>155677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5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146804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4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69087</xdr:rowOff>
    </xdr:from>
    <xdr:to>
      <xdr:col>36</xdr:col>
      <xdr:colOff>165100</xdr:colOff>
      <xdr:row>97</xdr:row>
      <xdr:rowOff>170687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69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15764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47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124040</xdr:rowOff>
    </xdr:from>
    <xdr:to>
      <xdr:col>85</xdr:col>
      <xdr:colOff>127000</xdr:colOff>
      <xdr:row>77</xdr:row>
      <xdr:rowOff>135471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2569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124040</xdr:rowOff>
    </xdr:from>
    <xdr:to>
      <xdr:col>81</xdr:col>
      <xdr:colOff>50800</xdr:colOff>
      <xdr:row>77</xdr:row>
      <xdr:rowOff>126873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25690"/>
          <a:ext cx="889000" cy="2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126873</xdr:rowOff>
    </xdr:from>
    <xdr:to>
      <xdr:col>76</xdr:col>
      <xdr:colOff>114300</xdr:colOff>
      <xdr:row>77</xdr:row>
      <xdr:rowOff>132054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28523"/>
          <a:ext cx="8890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132054</xdr:rowOff>
    </xdr:from>
    <xdr:to>
      <xdr:col>71</xdr:col>
      <xdr:colOff>177800</xdr:colOff>
      <xdr:row>77</xdr:row>
      <xdr:rowOff>152946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33704"/>
          <a:ext cx="889000" cy="20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84671</xdr:rowOff>
    </xdr:from>
    <xdr:to>
      <xdr:col>85</xdr:col>
      <xdr:colOff>177800</xdr:colOff>
      <xdr:row>78</xdr:row>
      <xdr:rowOff>14821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8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63098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73240</xdr:rowOff>
    </xdr:from>
    <xdr:to>
      <xdr:col>81</xdr:col>
      <xdr:colOff>101600</xdr:colOff>
      <xdr:row>78</xdr:row>
      <xdr:rowOff>3390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7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165967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6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76073</xdr:rowOff>
    </xdr:from>
    <xdr:to>
      <xdr:col>76</xdr:col>
      <xdr:colOff>165100</xdr:colOff>
      <xdr:row>78</xdr:row>
      <xdr:rowOff>6223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7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168800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7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81254</xdr:rowOff>
    </xdr:from>
    <xdr:to>
      <xdr:col>72</xdr:col>
      <xdr:colOff>38100</xdr:colOff>
      <xdr:row>78</xdr:row>
      <xdr:rowOff>11404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8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2531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7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102146</xdr:rowOff>
    </xdr:from>
    <xdr:to>
      <xdr:col>67</xdr:col>
      <xdr:colOff>101600</xdr:colOff>
      <xdr:row>78</xdr:row>
      <xdr:rowOff>32296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0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23423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9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75290</xdr:rowOff>
    </xdr:from>
    <xdr:to>
      <xdr:col>85</xdr:col>
      <xdr:colOff>127000</xdr:colOff>
      <xdr:row>98</xdr:row>
      <xdr:rowOff>93678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77390"/>
          <a:ext cx="838200" cy="1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49640</xdr:rowOff>
    </xdr:from>
    <xdr:to>
      <xdr:col>81</xdr:col>
      <xdr:colOff>50800</xdr:colOff>
      <xdr:row>98</xdr:row>
      <xdr:rowOff>93678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51740"/>
          <a:ext cx="889000" cy="4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49640</xdr:rowOff>
    </xdr:from>
    <xdr:to>
      <xdr:col>76</xdr:col>
      <xdr:colOff>114300</xdr:colOff>
      <xdr:row>98</xdr:row>
      <xdr:rowOff>62250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51740"/>
          <a:ext cx="889000" cy="12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62250</xdr:rowOff>
    </xdr:from>
    <xdr:to>
      <xdr:col>71</xdr:col>
      <xdr:colOff>177800</xdr:colOff>
      <xdr:row>98</xdr:row>
      <xdr:rowOff>92883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64350"/>
          <a:ext cx="889000" cy="3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24490</xdr:rowOff>
    </xdr:from>
    <xdr:to>
      <xdr:col>85</xdr:col>
      <xdr:colOff>177800</xdr:colOff>
      <xdr:row>98</xdr:row>
      <xdr:rowOff>126090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2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42878</xdr:rowOff>
    </xdr:from>
    <xdr:to>
      <xdr:col>81</xdr:col>
      <xdr:colOff>101600</xdr:colOff>
      <xdr:row>98</xdr:row>
      <xdr:rowOff>144478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4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135605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3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170290</xdr:rowOff>
    </xdr:from>
    <xdr:to>
      <xdr:col>76</xdr:col>
      <xdr:colOff>165100</xdr:colOff>
      <xdr:row>98</xdr:row>
      <xdr:rowOff>100440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0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91567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89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11450</xdr:rowOff>
    </xdr:from>
    <xdr:to>
      <xdr:col>72</xdr:col>
      <xdr:colOff>38100</xdr:colOff>
      <xdr:row>98</xdr:row>
      <xdr:rowOff>113050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104177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42083</xdr:rowOff>
    </xdr:from>
    <xdr:to>
      <xdr:col>67</xdr:col>
      <xdr:colOff>101600</xdr:colOff>
      <xdr:row>98</xdr:row>
      <xdr:rowOff>143683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4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134810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3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123972</xdr:rowOff>
    </xdr:from>
    <xdr:to>
      <xdr:col>116</xdr:col>
      <xdr:colOff>63500</xdr:colOff>
      <xdr:row>58</xdr:row>
      <xdr:rowOff>124064</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68072"/>
          <a:ext cx="8382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123972</xdr:rowOff>
    </xdr:from>
    <xdr:to>
      <xdr:col>111</xdr:col>
      <xdr:colOff>177800</xdr:colOff>
      <xdr:row>58</xdr:row>
      <xdr:rowOff>124064</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10068072"/>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124064</xdr:rowOff>
    </xdr:from>
    <xdr:to>
      <xdr:col>107</xdr:col>
      <xdr:colOff>50800</xdr:colOff>
      <xdr:row>58</xdr:row>
      <xdr:rowOff>124064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681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123972</xdr:rowOff>
    </xdr:from>
    <xdr:to>
      <xdr:col>102</xdr:col>
      <xdr:colOff>114300</xdr:colOff>
      <xdr:row>58</xdr:row>
      <xdr:rowOff>124064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68072"/>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73264</xdr:rowOff>
    </xdr:from>
    <xdr:to>
      <xdr:col>116</xdr:col>
      <xdr:colOff>114300</xdr:colOff>
      <xdr:row>59</xdr:row>
      <xdr:rowOff>3414</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1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159641</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32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73172</xdr:rowOff>
    </xdr:from>
    <xdr:to>
      <xdr:col>112</xdr:col>
      <xdr:colOff>38100</xdr:colOff>
      <xdr:row>59</xdr:row>
      <xdr:rowOff>3322</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1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165899</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10109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73264</xdr:rowOff>
    </xdr:from>
    <xdr:to>
      <xdr:col>107</xdr:col>
      <xdr:colOff>101600</xdr:colOff>
      <xdr:row>59</xdr:row>
      <xdr:rowOff>3414</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1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165991</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10110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73264</xdr:rowOff>
    </xdr:from>
    <xdr:to>
      <xdr:col>102</xdr:col>
      <xdr:colOff>165100</xdr:colOff>
      <xdr:row>59</xdr:row>
      <xdr:rowOff>3414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1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165991</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10110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73172</xdr:rowOff>
    </xdr:from>
    <xdr:to>
      <xdr:col>98</xdr:col>
      <xdr:colOff>38100</xdr:colOff>
      <xdr:row>59</xdr:row>
      <xdr:rowOff>3322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1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165899</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10109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30266</xdr:rowOff>
    </xdr:from>
    <xdr:to>
      <xdr:col>116</xdr:col>
      <xdr:colOff>63500</xdr:colOff>
      <xdr:row>77</xdr:row>
      <xdr:rowOff>111092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231916"/>
          <a:ext cx="838200" cy="80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111092</xdr:rowOff>
    </xdr:from>
    <xdr:to>
      <xdr:col>111</xdr:col>
      <xdr:colOff>177800</xdr:colOff>
      <xdr:row>77</xdr:row>
      <xdr:rowOff>146917</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312742"/>
          <a:ext cx="889000" cy="35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146917</xdr:rowOff>
    </xdr:from>
    <xdr:to>
      <xdr:col>107</xdr:col>
      <xdr:colOff>50800</xdr:colOff>
      <xdr:row>77</xdr:row>
      <xdr:rowOff>171279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348567"/>
          <a:ext cx="889000" cy="2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171279</xdr:rowOff>
    </xdr:from>
    <xdr:to>
      <xdr:col>102</xdr:col>
      <xdr:colOff>114300</xdr:colOff>
      <xdr:row>78</xdr:row>
      <xdr:rowOff>21513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372929"/>
          <a:ext cx="889000" cy="2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150916</xdr:rowOff>
    </xdr:from>
    <xdr:to>
      <xdr:col>116</xdr:col>
      <xdr:colOff>114300</xdr:colOff>
      <xdr:row>77</xdr:row>
      <xdr:rowOff>81066</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18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129343</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15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60292</xdr:rowOff>
    </xdr:from>
    <xdr:to>
      <xdr:col>112</xdr:col>
      <xdr:colOff>38100</xdr:colOff>
      <xdr:row>77</xdr:row>
      <xdr:rowOff>161892</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26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153019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354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96117</xdr:rowOff>
    </xdr:from>
    <xdr:to>
      <xdr:col>107</xdr:col>
      <xdr:colOff>101600</xdr:colOff>
      <xdr:row>78</xdr:row>
      <xdr:rowOff>26267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29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17394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39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120479</xdr:rowOff>
    </xdr:from>
    <xdr:to>
      <xdr:col>102</xdr:col>
      <xdr:colOff>165100</xdr:colOff>
      <xdr:row>78</xdr:row>
      <xdr:rowOff>50629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32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41756</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414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142163</xdr:rowOff>
    </xdr:from>
    <xdr:to>
      <xdr:col>98</xdr:col>
      <xdr:colOff>38100</xdr:colOff>
      <xdr:row>78</xdr:row>
      <xdr:rowOff>72313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34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63440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436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歳出決算総額は、前年度より</a:t>
          </a:r>
          <a:r>
            <a:rPr kumimoji="1" lang="en-US" altLang="ja-JP" sz="1100">
              <a:solidFill>
                <a:schemeClr val="dk1"/>
              </a:solidFill>
              <a:effectLst/>
              <a:latin typeface="+mn-lt"/>
              <a:ea typeface="+mn-ea"/>
              <a:cs typeface="+mn-cs"/>
            </a:rPr>
            <a:t>681,409</a:t>
          </a:r>
          <a:r>
            <a:rPr kumimoji="1" lang="ja-JP" altLang="ja-JP" sz="1100">
              <a:solidFill>
                <a:schemeClr val="dk1"/>
              </a:solidFill>
              <a:effectLst/>
              <a:latin typeface="+mn-lt"/>
              <a:ea typeface="+mn-ea"/>
              <a:cs typeface="+mn-cs"/>
            </a:rPr>
            <a:t>千円増加し、住民一人当たり</a:t>
          </a:r>
          <a:r>
            <a:rPr kumimoji="1" lang="en-US" altLang="ja-JP" sz="1100">
              <a:solidFill>
                <a:schemeClr val="dk1"/>
              </a:solidFill>
              <a:effectLst/>
              <a:latin typeface="+mn-lt"/>
              <a:ea typeface="+mn-ea"/>
              <a:cs typeface="+mn-cs"/>
            </a:rPr>
            <a:t>382</a:t>
          </a:r>
          <a:r>
            <a:rPr kumimoji="1" lang="ja-JP" altLang="ja-JP" sz="1100">
              <a:solidFill>
                <a:schemeClr val="dk1"/>
              </a:solidFill>
              <a:effectLst/>
              <a:latin typeface="+mn-lt"/>
              <a:ea typeface="+mn-ea"/>
              <a:cs typeface="+mn-cs"/>
            </a:rPr>
            <a:t>千円となっている。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主な構成項目である扶助費は全国平均を下回ったが、社会保障経費が年々上昇傾向にあるのに加え定額減税補足給付金の支給によりコストが上昇し、類似団体、県平均を上回った。人件費はごみ処理業務や消防業務を一部事務組合及び広域連合で実施しているため、類似団体、国、県平均を下回っている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よりフルタイム会計年度任用職員の勤勉手当の支給を開始したことで、コストが上昇の要因となっている。繰出金については、前年度同様、類似団体、国、県平均を下回っているが、国民健康保険事業、介護保険事業及び後期高齢者医療事業の繰出金が増加傾向にある。積立金について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年度と比較すると</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％増加しているが、これは、令和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年度では行わなかった地方財政法第</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条の規定による財政調整基金への積み立てを行ったことが要因である。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26,366
25,494
7.91
10,549,403
10,062,080
363,773
5,970,004
4,041,261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1016</xdr:rowOff>
    </xdr:from>
    <xdr:to>
      <xdr:col>24</xdr:col>
      <xdr:colOff>63500</xdr:colOff>
      <xdr:row>37</xdr:row>
      <xdr:rowOff>26162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44666"/>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1016</xdr:rowOff>
    </xdr:from>
    <xdr:to>
      <xdr:col>19</xdr:col>
      <xdr:colOff>177800</xdr:colOff>
      <xdr:row>37</xdr:row>
      <xdr:rowOff>51689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44666"/>
          <a:ext cx="889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39878</xdr:rowOff>
    </xdr:from>
    <xdr:to>
      <xdr:col>15</xdr:col>
      <xdr:colOff>50800</xdr:colOff>
      <xdr:row>37</xdr:row>
      <xdr:rowOff>51689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83528"/>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25019</xdr:rowOff>
    </xdr:from>
    <xdr:to>
      <xdr:col>10</xdr:col>
      <xdr:colOff>114300</xdr:colOff>
      <xdr:row>37</xdr:row>
      <xdr:rowOff>39878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68669"/>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146812</xdr:rowOff>
    </xdr:from>
    <xdr:to>
      <xdr:col>24</xdr:col>
      <xdr:colOff>114300</xdr:colOff>
      <xdr:row>37</xdr:row>
      <xdr:rowOff>76962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1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125239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9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121666</xdr:rowOff>
    </xdr:from>
    <xdr:to>
      <xdr:col>20</xdr:col>
      <xdr:colOff>38100</xdr:colOff>
      <xdr:row>37</xdr:row>
      <xdr:rowOff>51816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9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42943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889</xdr:rowOff>
    </xdr:from>
    <xdr:to>
      <xdr:col>15</xdr:col>
      <xdr:colOff>101600</xdr:colOff>
      <xdr:row>37</xdr:row>
      <xdr:rowOff>102489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4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93616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37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160528</xdr:rowOff>
    </xdr:from>
    <xdr:to>
      <xdr:col>10</xdr:col>
      <xdr:colOff>165100</xdr:colOff>
      <xdr:row>37</xdr:row>
      <xdr:rowOff>90678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3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81805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145669</xdr:rowOff>
    </xdr:from>
    <xdr:to>
      <xdr:col>6</xdr:col>
      <xdr:colOff>38100</xdr:colOff>
      <xdr:row>37</xdr:row>
      <xdr:rowOff>75819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1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66946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1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2498</xdr:rowOff>
    </xdr:from>
    <xdr:to>
      <xdr:col>24</xdr:col>
      <xdr:colOff>63500</xdr:colOff>
      <xdr:row>58</xdr:row>
      <xdr:rowOff>36658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46598"/>
          <a:ext cx="838200" cy="3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165902</xdr:rowOff>
    </xdr:from>
    <xdr:to>
      <xdr:col>19</xdr:col>
      <xdr:colOff>177800</xdr:colOff>
      <xdr:row>58</xdr:row>
      <xdr:rowOff>36658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38552"/>
          <a:ext cx="889000" cy="4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165902</xdr:rowOff>
    </xdr:from>
    <xdr:to>
      <xdr:col>15</xdr:col>
      <xdr:colOff>50800</xdr:colOff>
      <xdr:row>58</xdr:row>
      <xdr:rowOff>18648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38552"/>
          <a:ext cx="889000" cy="2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7699</xdr:rowOff>
    </xdr:from>
    <xdr:to>
      <xdr:col>10</xdr:col>
      <xdr:colOff>114300</xdr:colOff>
      <xdr:row>58</xdr:row>
      <xdr:rowOff>18648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08899"/>
          <a:ext cx="889000" cy="35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123148</xdr:rowOff>
    </xdr:from>
    <xdr:to>
      <xdr:col>24</xdr:col>
      <xdr:colOff>114300</xdr:colOff>
      <xdr:row>58</xdr:row>
      <xdr:rowOff>53298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95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38075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0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157308</xdr:rowOff>
    </xdr:from>
    <xdr:to>
      <xdr:col>20</xdr:col>
      <xdr:colOff>38100</xdr:colOff>
      <xdr:row>58</xdr:row>
      <xdr:rowOff>87458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2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78585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2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115102</xdr:rowOff>
    </xdr:from>
    <xdr:to>
      <xdr:col>15</xdr:col>
      <xdr:colOff>101600</xdr:colOff>
      <xdr:row>58</xdr:row>
      <xdr:rowOff>45252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8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36379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8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139298</xdr:rowOff>
    </xdr:from>
    <xdr:to>
      <xdr:col>10</xdr:col>
      <xdr:colOff>165100</xdr:colOff>
      <xdr:row>58</xdr:row>
      <xdr:rowOff>69448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60575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0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128349</xdr:rowOff>
    </xdr:from>
    <xdr:to>
      <xdr:col>6</xdr:col>
      <xdr:colOff>38100</xdr:colOff>
      <xdr:row>56</xdr:row>
      <xdr:rowOff>58499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5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49626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50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44976</xdr:rowOff>
    </xdr:from>
    <xdr:to>
      <xdr:col>24</xdr:col>
      <xdr:colOff>63500</xdr:colOff>
      <xdr:row>77</xdr:row>
      <xdr:rowOff>31435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75176"/>
          <a:ext cx="838200" cy="15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31435</xdr:rowOff>
    </xdr:from>
    <xdr:to>
      <xdr:col>19</xdr:col>
      <xdr:colOff>177800</xdr:colOff>
      <xdr:row>77</xdr:row>
      <xdr:rowOff>76485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33085"/>
          <a:ext cx="889000" cy="4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20065</xdr:rowOff>
    </xdr:from>
    <xdr:to>
      <xdr:col>15</xdr:col>
      <xdr:colOff>50800</xdr:colOff>
      <xdr:row>77</xdr:row>
      <xdr:rowOff>76485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21715"/>
          <a:ext cx="889000" cy="5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20065</xdr:rowOff>
    </xdr:from>
    <xdr:to>
      <xdr:col>10</xdr:col>
      <xdr:colOff>114300</xdr:colOff>
      <xdr:row>78</xdr:row>
      <xdr:rowOff>57846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21715"/>
          <a:ext cx="889000" cy="209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165626</xdr:rowOff>
    </xdr:from>
    <xdr:to>
      <xdr:col>24</xdr:col>
      <xdr:colOff>114300</xdr:colOff>
      <xdr:row>76</xdr:row>
      <xdr:rowOff>95776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2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144053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02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152085</xdr:rowOff>
    </xdr:from>
    <xdr:to>
      <xdr:col>20</xdr:col>
      <xdr:colOff>38100</xdr:colOff>
      <xdr:row>77</xdr:row>
      <xdr:rowOff>82235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8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73362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75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25685</xdr:rowOff>
    </xdr:from>
    <xdr:to>
      <xdr:col>15</xdr:col>
      <xdr:colOff>101600</xdr:colOff>
      <xdr:row>77</xdr:row>
      <xdr:rowOff>127285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2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118412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20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140715</xdr:rowOff>
    </xdr:from>
    <xdr:to>
      <xdr:col>10</xdr:col>
      <xdr:colOff>165100</xdr:colOff>
      <xdr:row>77</xdr:row>
      <xdr:rowOff>70865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7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61992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6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7046</xdr:rowOff>
    </xdr:from>
    <xdr:to>
      <xdr:col>6</xdr:col>
      <xdr:colOff>38100</xdr:colOff>
      <xdr:row>78</xdr:row>
      <xdr:rowOff>108646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8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99773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72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105395</xdr:rowOff>
    </xdr:from>
    <xdr:to>
      <xdr:col>24</xdr:col>
      <xdr:colOff>63500</xdr:colOff>
      <xdr:row>97</xdr:row>
      <xdr:rowOff>116565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36045"/>
          <a:ext cx="838200" cy="11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56824</xdr:rowOff>
    </xdr:from>
    <xdr:to>
      <xdr:col>19</xdr:col>
      <xdr:colOff>177800</xdr:colOff>
      <xdr:row>97</xdr:row>
      <xdr:rowOff>105395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87474"/>
          <a:ext cx="889000" cy="48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56824</xdr:rowOff>
    </xdr:from>
    <xdr:to>
      <xdr:col>15</xdr:col>
      <xdr:colOff>50800</xdr:colOff>
      <xdr:row>97</xdr:row>
      <xdr:rowOff>75997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87474"/>
          <a:ext cx="889000" cy="19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75997</xdr:rowOff>
    </xdr:from>
    <xdr:to>
      <xdr:col>10</xdr:col>
      <xdr:colOff>114300</xdr:colOff>
      <xdr:row>98</xdr:row>
      <xdr:rowOff>12492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06647"/>
          <a:ext cx="889000" cy="10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65765</xdr:rowOff>
    </xdr:from>
    <xdr:to>
      <xdr:col>24</xdr:col>
      <xdr:colOff>114300</xdr:colOff>
      <xdr:row>97</xdr:row>
      <xdr:rowOff>167365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9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88642</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54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54595</xdr:rowOff>
    </xdr:from>
    <xdr:to>
      <xdr:col>20</xdr:col>
      <xdr:colOff>38100</xdr:colOff>
      <xdr:row>97</xdr:row>
      <xdr:rowOff>156195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1272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46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6024</xdr:rowOff>
    </xdr:from>
    <xdr:to>
      <xdr:col>15</xdr:col>
      <xdr:colOff>101600</xdr:colOff>
      <xdr:row>97</xdr:row>
      <xdr:rowOff>107624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3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124151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41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25197</xdr:rowOff>
    </xdr:from>
    <xdr:to>
      <xdr:col>10</xdr:col>
      <xdr:colOff>165100</xdr:colOff>
      <xdr:row>97</xdr:row>
      <xdr:rowOff>126797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55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143324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431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133142</xdr:rowOff>
    </xdr:from>
    <xdr:to>
      <xdr:col>6</xdr:col>
      <xdr:colOff>38100</xdr:colOff>
      <xdr:row>98</xdr:row>
      <xdr:rowOff>63292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6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79819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53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92673</xdr:rowOff>
    </xdr:from>
    <xdr:to>
      <xdr:col>55</xdr:col>
      <xdr:colOff>0</xdr:colOff>
      <xdr:row>39</xdr:row>
      <xdr:rowOff>92673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7922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92673</xdr:rowOff>
    </xdr:from>
    <xdr:to>
      <xdr:col>50</xdr:col>
      <xdr:colOff>114300</xdr:colOff>
      <xdr:row>39</xdr:row>
      <xdr:rowOff>92673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792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92673</xdr:rowOff>
    </xdr:from>
    <xdr:to>
      <xdr:col>45</xdr:col>
      <xdr:colOff>177800</xdr:colOff>
      <xdr:row>39</xdr:row>
      <xdr:rowOff>92673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792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92673</xdr:rowOff>
    </xdr:from>
    <xdr:to>
      <xdr:col>41</xdr:col>
      <xdr:colOff>50800</xdr:colOff>
      <xdr:row>39</xdr:row>
      <xdr:rowOff>92673</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792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41873</xdr:rowOff>
    </xdr:from>
    <xdr:to>
      <xdr:col>55</xdr:col>
      <xdr:colOff>50800</xdr:colOff>
      <xdr:row>39</xdr:row>
      <xdr:rowOff>143473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2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128250</xdr:rowOff>
    </xdr:from>
    <xdr:ext cx="313932"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33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41873</xdr:rowOff>
    </xdr:from>
    <xdr:to>
      <xdr:col>50</xdr:col>
      <xdr:colOff>165100</xdr:colOff>
      <xdr:row>39</xdr:row>
      <xdr:rowOff>143473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2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134600</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82333" y="6821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41873</xdr:rowOff>
    </xdr:from>
    <xdr:to>
      <xdr:col>46</xdr:col>
      <xdr:colOff>38100</xdr:colOff>
      <xdr:row>39</xdr:row>
      <xdr:rowOff>143473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2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134600</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93333" y="6821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41873</xdr:rowOff>
    </xdr:from>
    <xdr:to>
      <xdr:col>41</xdr:col>
      <xdr:colOff>101600</xdr:colOff>
      <xdr:row>39</xdr:row>
      <xdr:rowOff>143473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2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134600</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04333" y="6821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41873</xdr:rowOff>
    </xdr:from>
    <xdr:to>
      <xdr:col>36</xdr:col>
      <xdr:colOff>165100</xdr:colOff>
      <xdr:row>39</xdr:row>
      <xdr:rowOff>143473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2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134600</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15333" y="6821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29496</xdr:rowOff>
    </xdr:from>
    <xdr:to>
      <xdr:col>55</xdr:col>
      <xdr:colOff>0</xdr:colOff>
      <xdr:row>59</xdr:row>
      <xdr:rowOff>30982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145046"/>
          <a:ext cx="8382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30982</xdr:rowOff>
    </xdr:from>
    <xdr:to>
      <xdr:col>50</xdr:col>
      <xdr:colOff>114300</xdr:colOff>
      <xdr:row>59</xdr:row>
      <xdr:rowOff>31668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146532"/>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31210</xdr:rowOff>
    </xdr:from>
    <xdr:to>
      <xdr:col>45</xdr:col>
      <xdr:colOff>177800</xdr:colOff>
      <xdr:row>59</xdr:row>
      <xdr:rowOff>31668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146760"/>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29763</xdr:rowOff>
    </xdr:from>
    <xdr:to>
      <xdr:col>41</xdr:col>
      <xdr:colOff>50800</xdr:colOff>
      <xdr:row>59</xdr:row>
      <xdr:rowOff>31210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145313"/>
          <a:ext cx="889000" cy="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150146</xdr:rowOff>
    </xdr:from>
    <xdr:to>
      <xdr:col>55</xdr:col>
      <xdr:colOff>50800</xdr:colOff>
      <xdr:row>59</xdr:row>
      <xdr:rowOff>80296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9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65073</xdr:rowOff>
    </xdr:from>
    <xdr:ext cx="378565"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100091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151632</xdr:rowOff>
    </xdr:from>
    <xdr:to>
      <xdr:col>50</xdr:col>
      <xdr:colOff>165100</xdr:colOff>
      <xdr:row>59</xdr:row>
      <xdr:rowOff>81782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9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72909</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50017" y="10188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152318</xdr:rowOff>
    </xdr:from>
    <xdr:to>
      <xdr:col>46</xdr:col>
      <xdr:colOff>38100</xdr:colOff>
      <xdr:row>59</xdr:row>
      <xdr:rowOff>82468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9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73595</xdr:rowOff>
    </xdr:from>
    <xdr:ext cx="378565"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61017" y="101891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151860</xdr:rowOff>
    </xdr:from>
    <xdr:to>
      <xdr:col>41</xdr:col>
      <xdr:colOff>101600</xdr:colOff>
      <xdr:row>59</xdr:row>
      <xdr:rowOff>82010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9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73137</xdr:rowOff>
    </xdr:from>
    <xdr:ext cx="378565"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72017" y="101886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150413</xdr:rowOff>
    </xdr:from>
    <xdr:to>
      <xdr:col>36</xdr:col>
      <xdr:colOff>165100</xdr:colOff>
      <xdr:row>59</xdr:row>
      <xdr:rowOff>80563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9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71690</xdr:rowOff>
    </xdr:from>
    <xdr:ext cx="378565"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83017" y="10187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153015</xdr:rowOff>
    </xdr:from>
    <xdr:to>
      <xdr:col>55</xdr:col>
      <xdr:colOff>0</xdr:colOff>
      <xdr:row>79</xdr:row>
      <xdr:rowOff>28372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26115"/>
          <a:ext cx="838200" cy="4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127642</xdr:rowOff>
    </xdr:from>
    <xdr:to>
      <xdr:col>50</xdr:col>
      <xdr:colOff>114300</xdr:colOff>
      <xdr:row>78</xdr:row>
      <xdr:rowOff>153015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500742"/>
          <a:ext cx="889000" cy="25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127642</xdr:rowOff>
    </xdr:from>
    <xdr:to>
      <xdr:col>45</xdr:col>
      <xdr:colOff>177800</xdr:colOff>
      <xdr:row>79</xdr:row>
      <xdr:rowOff>16466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500742"/>
          <a:ext cx="889000" cy="60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108096</xdr:rowOff>
    </xdr:from>
    <xdr:to>
      <xdr:col>41</xdr:col>
      <xdr:colOff>50800</xdr:colOff>
      <xdr:row>79</xdr:row>
      <xdr:rowOff>16466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81196"/>
          <a:ext cx="889000" cy="79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149022</xdr:rowOff>
    </xdr:from>
    <xdr:to>
      <xdr:col>55</xdr:col>
      <xdr:colOff>50800</xdr:colOff>
      <xdr:row>79</xdr:row>
      <xdr:rowOff>79172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2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63949</xdr:rowOff>
    </xdr:from>
    <xdr:ext cx="378565"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370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102215</xdr:rowOff>
    </xdr:from>
    <xdr:to>
      <xdr:col>50</xdr:col>
      <xdr:colOff>165100</xdr:colOff>
      <xdr:row>79</xdr:row>
      <xdr:rowOff>32365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7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23492</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6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76842</xdr:rowOff>
    </xdr:from>
    <xdr:to>
      <xdr:col>46</xdr:col>
      <xdr:colOff>38100</xdr:colOff>
      <xdr:row>79</xdr:row>
      <xdr:rowOff>6992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4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169569</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4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137116</xdr:rowOff>
    </xdr:from>
    <xdr:to>
      <xdr:col>41</xdr:col>
      <xdr:colOff>101600</xdr:colOff>
      <xdr:row>79</xdr:row>
      <xdr:rowOff>67266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1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58393</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60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57296</xdr:rowOff>
    </xdr:from>
    <xdr:to>
      <xdr:col>36</xdr:col>
      <xdr:colOff>165100</xdr:colOff>
      <xdr:row>78</xdr:row>
      <xdr:rowOff>158896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30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150023</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2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168897</xdr:rowOff>
    </xdr:from>
    <xdr:to>
      <xdr:col>55</xdr:col>
      <xdr:colOff>0</xdr:colOff>
      <xdr:row>97</xdr:row>
      <xdr:rowOff>22682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28097"/>
          <a:ext cx="838200" cy="2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153352</xdr:rowOff>
    </xdr:from>
    <xdr:to>
      <xdr:col>50</xdr:col>
      <xdr:colOff>114300</xdr:colOff>
      <xdr:row>97</xdr:row>
      <xdr:rowOff>22682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612552"/>
          <a:ext cx="889000" cy="40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153352</xdr:rowOff>
    </xdr:from>
    <xdr:to>
      <xdr:col>45</xdr:col>
      <xdr:colOff>177800</xdr:colOff>
      <xdr:row>97</xdr:row>
      <xdr:rowOff>15087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12552"/>
          <a:ext cx="889000" cy="3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84696</xdr:rowOff>
    </xdr:from>
    <xdr:to>
      <xdr:col>41</xdr:col>
      <xdr:colOff>50800</xdr:colOff>
      <xdr:row>97</xdr:row>
      <xdr:rowOff>15087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543896"/>
          <a:ext cx="889000" cy="10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118097</xdr:rowOff>
    </xdr:from>
    <xdr:to>
      <xdr:col>55</xdr:col>
      <xdr:colOff>50800</xdr:colOff>
      <xdr:row>97</xdr:row>
      <xdr:rowOff>48247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7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96524</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55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143332</xdr:rowOff>
    </xdr:from>
    <xdr:to>
      <xdr:col>50</xdr:col>
      <xdr:colOff>165100</xdr:colOff>
      <xdr:row>97</xdr:row>
      <xdr:rowOff>73482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0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64609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95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102552</xdr:rowOff>
    </xdr:from>
    <xdr:to>
      <xdr:col>46</xdr:col>
      <xdr:colOff>38100</xdr:colOff>
      <xdr:row>97</xdr:row>
      <xdr:rowOff>32702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6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23829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5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135737</xdr:rowOff>
    </xdr:from>
    <xdr:to>
      <xdr:col>41</xdr:col>
      <xdr:colOff>101600</xdr:colOff>
      <xdr:row>97</xdr:row>
      <xdr:rowOff>65887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9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57014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8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33896</xdr:rowOff>
    </xdr:from>
    <xdr:to>
      <xdr:col>36</xdr:col>
      <xdr:colOff>165100</xdr:colOff>
      <xdr:row>96</xdr:row>
      <xdr:rowOff>135496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93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126623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585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26151</xdr:rowOff>
    </xdr:from>
    <xdr:to>
      <xdr:col>85</xdr:col>
      <xdr:colOff>127000</xdr:colOff>
      <xdr:row>38</xdr:row>
      <xdr:rowOff>36895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541251"/>
          <a:ext cx="838200" cy="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26151</xdr:rowOff>
    </xdr:from>
    <xdr:to>
      <xdr:col>81</xdr:col>
      <xdr:colOff>50800</xdr:colOff>
      <xdr:row>38</xdr:row>
      <xdr:rowOff>52898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41251"/>
          <a:ext cx="889000" cy="2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52898</xdr:rowOff>
    </xdr:from>
    <xdr:to>
      <xdr:col>76</xdr:col>
      <xdr:colOff>114300</xdr:colOff>
      <xdr:row>38</xdr:row>
      <xdr:rowOff>65144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67998"/>
          <a:ext cx="889000" cy="1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222</xdr:rowOff>
    </xdr:from>
    <xdr:to>
      <xdr:col>71</xdr:col>
      <xdr:colOff>177800</xdr:colOff>
      <xdr:row>38</xdr:row>
      <xdr:rowOff>65144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515322"/>
          <a:ext cx="889000" cy="6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157545</xdr:rowOff>
    </xdr:from>
    <xdr:to>
      <xdr:col>85</xdr:col>
      <xdr:colOff>177800</xdr:colOff>
      <xdr:row>38</xdr:row>
      <xdr:rowOff>87695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0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135972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79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146801</xdr:rowOff>
    </xdr:from>
    <xdr:to>
      <xdr:col>81</xdr:col>
      <xdr:colOff>101600</xdr:colOff>
      <xdr:row>38</xdr:row>
      <xdr:rowOff>76951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9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93478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26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2098</xdr:rowOff>
    </xdr:from>
    <xdr:to>
      <xdr:col>76</xdr:col>
      <xdr:colOff>165100</xdr:colOff>
      <xdr:row>38</xdr:row>
      <xdr:rowOff>103698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17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120224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92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14344</xdr:rowOff>
    </xdr:from>
    <xdr:to>
      <xdr:col>72</xdr:col>
      <xdr:colOff>38100</xdr:colOff>
      <xdr:row>38</xdr:row>
      <xdr:rowOff>115944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2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107071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120871</xdr:rowOff>
    </xdr:from>
    <xdr:to>
      <xdr:col>67</xdr:col>
      <xdr:colOff>101600</xdr:colOff>
      <xdr:row>38</xdr:row>
      <xdr:rowOff>51022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6452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67548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239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98767</xdr:rowOff>
    </xdr:from>
    <xdr:to>
      <xdr:col>85</xdr:col>
      <xdr:colOff>127000</xdr:colOff>
      <xdr:row>57</xdr:row>
      <xdr:rowOff>113900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871417"/>
          <a:ext cx="838200" cy="1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64180</xdr:rowOff>
    </xdr:from>
    <xdr:to>
      <xdr:col>81</xdr:col>
      <xdr:colOff>50800</xdr:colOff>
      <xdr:row>57</xdr:row>
      <xdr:rowOff>98767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836830"/>
          <a:ext cx="889000" cy="3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64180</xdr:rowOff>
    </xdr:from>
    <xdr:to>
      <xdr:col>76</xdr:col>
      <xdr:colOff>114300</xdr:colOff>
      <xdr:row>57</xdr:row>
      <xdr:rowOff>154367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36830"/>
          <a:ext cx="889000" cy="9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50482</xdr:rowOff>
    </xdr:from>
    <xdr:to>
      <xdr:col>71</xdr:col>
      <xdr:colOff>177800</xdr:colOff>
      <xdr:row>57</xdr:row>
      <xdr:rowOff>154367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23132"/>
          <a:ext cx="889000" cy="10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63100</xdr:rowOff>
    </xdr:from>
    <xdr:to>
      <xdr:col>85</xdr:col>
      <xdr:colOff>177800</xdr:colOff>
      <xdr:row>57</xdr:row>
      <xdr:rowOff>164700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149477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5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47967</xdr:rowOff>
    </xdr:from>
    <xdr:to>
      <xdr:col>81</xdr:col>
      <xdr:colOff>101600</xdr:colOff>
      <xdr:row>57</xdr:row>
      <xdr:rowOff>149567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2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140694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1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13380</xdr:rowOff>
    </xdr:from>
    <xdr:to>
      <xdr:col>76</xdr:col>
      <xdr:colOff>165100</xdr:colOff>
      <xdr:row>57</xdr:row>
      <xdr:rowOff>114980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8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131507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56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103567</xdr:rowOff>
    </xdr:from>
    <xdr:to>
      <xdr:col>72</xdr:col>
      <xdr:colOff>38100</xdr:colOff>
      <xdr:row>58</xdr:row>
      <xdr:rowOff>33717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76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24844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68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171132</xdr:rowOff>
    </xdr:from>
    <xdr:to>
      <xdr:col>67</xdr:col>
      <xdr:colOff>101600</xdr:colOff>
      <xdr:row>57</xdr:row>
      <xdr:rowOff>101282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7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117809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547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124040</xdr:rowOff>
    </xdr:from>
    <xdr:to>
      <xdr:col>85</xdr:col>
      <xdr:colOff>127000</xdr:colOff>
      <xdr:row>97</xdr:row>
      <xdr:rowOff>135471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75469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124040</xdr:rowOff>
    </xdr:from>
    <xdr:to>
      <xdr:col>81</xdr:col>
      <xdr:colOff>50800</xdr:colOff>
      <xdr:row>97</xdr:row>
      <xdr:rowOff>126873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754690"/>
          <a:ext cx="889000" cy="2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126873</xdr:rowOff>
    </xdr:from>
    <xdr:to>
      <xdr:col>76</xdr:col>
      <xdr:colOff>114300</xdr:colOff>
      <xdr:row>97</xdr:row>
      <xdr:rowOff>132054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757523"/>
          <a:ext cx="8890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132054</xdr:rowOff>
    </xdr:from>
    <xdr:to>
      <xdr:col>71</xdr:col>
      <xdr:colOff>177800</xdr:colOff>
      <xdr:row>97</xdr:row>
      <xdr:rowOff>152946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762704"/>
          <a:ext cx="889000" cy="20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84671</xdr:rowOff>
    </xdr:from>
    <xdr:to>
      <xdr:col>85</xdr:col>
      <xdr:colOff>177800</xdr:colOff>
      <xdr:row>98</xdr:row>
      <xdr:rowOff>14821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71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63098</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93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73240</xdr:rowOff>
    </xdr:from>
    <xdr:to>
      <xdr:col>81</xdr:col>
      <xdr:colOff>101600</xdr:colOff>
      <xdr:row>98</xdr:row>
      <xdr:rowOff>3390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7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165967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9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76073</xdr:rowOff>
    </xdr:from>
    <xdr:to>
      <xdr:col>76</xdr:col>
      <xdr:colOff>165100</xdr:colOff>
      <xdr:row>98</xdr:row>
      <xdr:rowOff>6223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70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168800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9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81254</xdr:rowOff>
    </xdr:from>
    <xdr:to>
      <xdr:col>72</xdr:col>
      <xdr:colOff>38100</xdr:colOff>
      <xdr:row>98</xdr:row>
      <xdr:rowOff>11404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71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2531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804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102146</xdr:rowOff>
    </xdr:from>
    <xdr:to>
      <xdr:col>67</xdr:col>
      <xdr:colOff>101600</xdr:colOff>
      <xdr:row>98</xdr:row>
      <xdr:rowOff>32296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73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23423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825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歳出決算総額は、前年度より</a:t>
          </a:r>
          <a:r>
            <a:rPr kumimoji="1" lang="en-US" altLang="ja-JP" sz="1100">
              <a:solidFill>
                <a:schemeClr val="dk1"/>
              </a:solidFill>
              <a:effectLst/>
              <a:latin typeface="+mn-lt"/>
              <a:ea typeface="+mn-ea"/>
              <a:cs typeface="+mn-cs"/>
            </a:rPr>
            <a:t>681,409</a:t>
          </a:r>
          <a:r>
            <a:rPr kumimoji="1" lang="ja-JP" altLang="ja-JP" sz="1100">
              <a:solidFill>
                <a:schemeClr val="dk1"/>
              </a:solidFill>
              <a:effectLst/>
              <a:latin typeface="+mn-lt"/>
              <a:ea typeface="+mn-ea"/>
              <a:cs typeface="+mn-cs"/>
            </a:rPr>
            <a:t>千円増加し、住民一人当たり</a:t>
          </a:r>
          <a:r>
            <a:rPr kumimoji="1" lang="en-US" altLang="ja-JP" sz="1100">
              <a:solidFill>
                <a:schemeClr val="dk1"/>
              </a:solidFill>
              <a:effectLst/>
              <a:latin typeface="+mn-lt"/>
              <a:ea typeface="+mn-ea"/>
              <a:cs typeface="+mn-cs"/>
            </a:rPr>
            <a:t>382</a:t>
          </a:r>
          <a:r>
            <a:rPr kumimoji="1" lang="ja-JP" altLang="ja-JP" sz="1100">
              <a:solidFill>
                <a:schemeClr val="dk1"/>
              </a:solidFill>
              <a:effectLst/>
              <a:latin typeface="+mn-lt"/>
              <a:ea typeface="+mn-ea"/>
              <a:cs typeface="+mn-cs"/>
            </a:rPr>
            <a:t>千円となっている。</a:t>
          </a:r>
          <a:endParaRPr lang="ja-JP" altLang="ja-JP" sz="1400">
            <a:effectLst/>
          </a:endParaRPr>
        </a:p>
        <a:p>
          <a:r>
            <a:rPr kumimoji="1" lang="ja-JP" altLang="ja-JP" sz="1100">
              <a:solidFill>
                <a:schemeClr val="dk1"/>
              </a:solidFill>
              <a:effectLst/>
              <a:latin typeface="+mn-lt"/>
              <a:ea typeface="+mn-ea"/>
              <a:cs typeface="+mn-cs"/>
            </a:rPr>
            <a:t>　主な構成項目である民生費は、住民一人当たり</a:t>
          </a:r>
          <a:r>
            <a:rPr kumimoji="1" lang="en-US" altLang="ja-JP" sz="1100">
              <a:solidFill>
                <a:schemeClr val="dk1"/>
              </a:solidFill>
              <a:effectLst/>
              <a:latin typeface="+mn-lt"/>
              <a:ea typeface="+mn-ea"/>
              <a:cs typeface="+mn-cs"/>
            </a:rPr>
            <a:t>167,431</a:t>
          </a:r>
          <a:r>
            <a:rPr kumimoji="1" lang="ja-JP" altLang="ja-JP" sz="1100">
              <a:solidFill>
                <a:schemeClr val="dk1"/>
              </a:solidFill>
              <a:effectLst/>
              <a:latin typeface="+mn-lt"/>
              <a:ea typeface="+mn-ea"/>
              <a:cs typeface="+mn-cs"/>
            </a:rPr>
            <a:t>円となっており、令和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年度と比較すると</a:t>
          </a:r>
          <a:r>
            <a:rPr kumimoji="1" lang="en-US" altLang="ja-JP" sz="1100">
              <a:solidFill>
                <a:schemeClr val="dk1"/>
              </a:solidFill>
              <a:effectLst/>
              <a:latin typeface="+mn-lt"/>
              <a:ea typeface="+mn-ea"/>
              <a:cs typeface="+mn-cs"/>
            </a:rPr>
            <a:t>14.1</a:t>
          </a:r>
          <a:r>
            <a:rPr kumimoji="1" lang="ja-JP" altLang="ja-JP" sz="1100">
              <a:solidFill>
                <a:schemeClr val="dk1"/>
              </a:solidFill>
              <a:effectLst/>
              <a:latin typeface="+mn-lt"/>
              <a:ea typeface="+mn-ea"/>
              <a:cs typeface="+mn-cs"/>
            </a:rPr>
            <a:t>％増となり、障害者福祉や児童福祉などに関する</a:t>
          </a:r>
          <a:r>
            <a:rPr kumimoji="1" lang="ja-JP" altLang="ja-JP" sz="1100" b="0">
              <a:solidFill>
                <a:schemeClr val="dk1"/>
              </a:solidFill>
              <a:effectLst/>
              <a:latin typeface="+mn-lt"/>
              <a:ea typeface="+mn-ea"/>
              <a:cs typeface="+mn-cs"/>
            </a:rPr>
            <a:t>社会福祉費の増加が要因だと考えられる。総務</a:t>
          </a:r>
          <a:r>
            <a:rPr kumimoji="1" lang="ja-JP" altLang="ja-JP" sz="1100">
              <a:solidFill>
                <a:schemeClr val="dk1"/>
              </a:solidFill>
              <a:effectLst/>
              <a:latin typeface="+mn-lt"/>
              <a:ea typeface="+mn-ea"/>
              <a:cs typeface="+mn-cs"/>
            </a:rPr>
            <a:t>費は類似団体、国、県平均を下回っているが、防災倉庫解体・新防災備蓄倉庫建設工事の実施により、住民</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人当たりのコストが上昇している。</a:t>
          </a:r>
          <a:r>
            <a:rPr kumimoji="1" lang="ja-JP" altLang="ja-JP" sz="1100" b="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衛生費は類似団体を上回っており、令和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年度より次期ごみ処理施設建設に係る経費が増加したことが増加傾向の要因となっている。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aseline="0">
              <a:solidFill>
                <a:schemeClr val="dk1"/>
              </a:solidFill>
              <a:effectLst/>
              <a:latin typeface="+mn-lt"/>
              <a:ea typeface="+mn-ea"/>
              <a:cs typeface="+mn-cs"/>
            </a:rPr>
            <a:t>　令和</a:t>
          </a:r>
          <a:r>
            <a:rPr kumimoji="1" lang="en-US" altLang="ja-JP" sz="1100" baseline="0">
              <a:solidFill>
                <a:schemeClr val="dk1"/>
              </a:solidFill>
              <a:effectLst/>
              <a:latin typeface="+mn-lt"/>
              <a:ea typeface="+mn-ea"/>
              <a:cs typeface="+mn-cs"/>
            </a:rPr>
            <a:t>6</a:t>
          </a:r>
          <a:r>
            <a:rPr kumimoji="1" lang="ja-JP" altLang="ja-JP" sz="1100" baseline="0">
              <a:solidFill>
                <a:schemeClr val="dk1"/>
              </a:solidFill>
              <a:effectLst/>
              <a:latin typeface="+mn-lt"/>
              <a:ea typeface="+mn-ea"/>
              <a:cs typeface="+mn-cs"/>
            </a:rPr>
            <a:t>年度の、標準財政規模に占める財政調整基金の割合については</a:t>
          </a:r>
          <a:r>
            <a:rPr kumimoji="1" lang="en-US" altLang="ja-JP" sz="1100" baseline="0">
              <a:solidFill>
                <a:schemeClr val="dk1"/>
              </a:solidFill>
              <a:effectLst/>
              <a:latin typeface="+mn-lt"/>
              <a:ea typeface="+mn-ea"/>
              <a:cs typeface="+mn-cs"/>
            </a:rPr>
            <a:t>16.75</a:t>
          </a:r>
          <a:r>
            <a:rPr kumimoji="1" lang="ja-JP" altLang="ja-JP" sz="1100" baseline="0">
              <a:solidFill>
                <a:schemeClr val="dk1"/>
              </a:solidFill>
              <a:effectLst/>
              <a:latin typeface="+mn-lt"/>
              <a:ea typeface="+mn-ea"/>
              <a:cs typeface="+mn-cs"/>
            </a:rPr>
            <a:t>％と減少したが、一般的な目安とされる</a:t>
          </a:r>
          <a:r>
            <a:rPr kumimoji="1" lang="en-US" altLang="ja-JP" sz="1100" baseline="0">
              <a:solidFill>
                <a:schemeClr val="dk1"/>
              </a:solidFill>
              <a:effectLst/>
              <a:latin typeface="+mn-lt"/>
              <a:ea typeface="+mn-ea"/>
              <a:cs typeface="+mn-cs"/>
            </a:rPr>
            <a:t>10%</a:t>
          </a:r>
          <a:r>
            <a:rPr kumimoji="1" lang="ja-JP" altLang="ja-JP" sz="1100" baseline="0">
              <a:solidFill>
                <a:schemeClr val="dk1"/>
              </a:solidFill>
              <a:effectLst/>
              <a:latin typeface="+mn-lt"/>
              <a:ea typeface="+mn-ea"/>
              <a:cs typeface="+mn-cs"/>
            </a:rPr>
            <a:t>から</a:t>
          </a:r>
          <a:r>
            <a:rPr kumimoji="1" lang="en-US" altLang="ja-JP" sz="1100" baseline="0">
              <a:solidFill>
                <a:schemeClr val="dk1"/>
              </a:solidFill>
              <a:effectLst/>
              <a:latin typeface="+mn-lt"/>
              <a:ea typeface="+mn-ea"/>
              <a:cs typeface="+mn-cs"/>
            </a:rPr>
            <a:t>15%</a:t>
          </a:r>
          <a:r>
            <a:rPr kumimoji="1" lang="ja-JP" altLang="ja-JP" sz="1100" baseline="0">
              <a:solidFill>
                <a:schemeClr val="dk1"/>
              </a:solidFill>
              <a:effectLst/>
              <a:latin typeface="+mn-lt"/>
              <a:ea typeface="+mn-ea"/>
              <a:cs typeface="+mn-cs"/>
            </a:rPr>
            <a:t>を超えている。　　　</a:t>
          </a:r>
          <a:endParaRPr lang="ja-JP" altLang="ja-JP" sz="1400">
            <a:effectLst/>
          </a:endParaRPr>
        </a:p>
        <a:p>
          <a:r>
            <a:rPr kumimoji="1" lang="ja-JP" altLang="ja-JP" sz="1100" baseline="0">
              <a:solidFill>
                <a:schemeClr val="dk1"/>
              </a:solidFill>
              <a:effectLst/>
              <a:latin typeface="+mn-lt"/>
              <a:ea typeface="+mn-ea"/>
              <a:cs typeface="+mn-cs"/>
            </a:rPr>
            <a:t>　実質収支額については黒字となったものの、実質単年度収支については、赤字となった。財政調整基金の積立額と繰入額は同額だが、</a:t>
          </a:r>
          <a:r>
            <a:rPr kumimoji="1" lang="ja-JP" altLang="ja-JP" sz="1100">
              <a:solidFill>
                <a:schemeClr val="dk1"/>
              </a:solidFill>
              <a:effectLst/>
              <a:latin typeface="+mn-lt"/>
              <a:ea typeface="+mn-ea"/>
              <a:cs typeface="+mn-cs"/>
            </a:rPr>
            <a:t>物価高騰や</a:t>
          </a:r>
          <a:r>
            <a:rPr lang="ja-JP" altLang="ja-JP" sz="1100">
              <a:solidFill>
                <a:schemeClr val="dk1"/>
              </a:solidFill>
              <a:effectLst/>
              <a:latin typeface="+mn-lt"/>
              <a:ea typeface="+mn-ea"/>
              <a:cs typeface="+mn-cs"/>
            </a:rPr>
            <a:t>社会保障関連経費</a:t>
          </a:r>
          <a:r>
            <a:rPr kumimoji="1" lang="ja-JP" altLang="ja-JP" sz="1100">
              <a:solidFill>
                <a:schemeClr val="dk1"/>
              </a:solidFill>
              <a:effectLst/>
              <a:latin typeface="+mn-lt"/>
              <a:ea typeface="+mn-ea"/>
              <a:cs typeface="+mn-cs"/>
            </a:rPr>
            <a:t>の増加により、</a:t>
          </a:r>
          <a:r>
            <a:rPr kumimoji="1" lang="ja-JP" altLang="ja-JP" sz="1100" baseline="0">
              <a:solidFill>
                <a:schemeClr val="dk1"/>
              </a:solidFill>
              <a:effectLst/>
              <a:latin typeface="+mn-lt"/>
              <a:ea typeface="+mn-ea"/>
              <a:cs typeface="+mn-cs"/>
            </a:rPr>
            <a:t>令和</a:t>
          </a:r>
          <a:r>
            <a:rPr kumimoji="1" lang="en-US" altLang="ja-JP" sz="1100" baseline="0">
              <a:solidFill>
                <a:schemeClr val="dk1"/>
              </a:solidFill>
              <a:effectLst/>
              <a:latin typeface="+mn-lt"/>
              <a:ea typeface="+mn-ea"/>
              <a:cs typeface="+mn-cs"/>
            </a:rPr>
            <a:t>6</a:t>
          </a:r>
          <a:r>
            <a:rPr kumimoji="1" lang="ja-JP" altLang="ja-JP" sz="1100" baseline="0">
              <a:solidFill>
                <a:schemeClr val="dk1"/>
              </a:solidFill>
              <a:effectLst/>
              <a:latin typeface="+mn-lt"/>
              <a:ea typeface="+mn-ea"/>
              <a:cs typeface="+mn-cs"/>
            </a:rPr>
            <a:t>年度の実質収支額が令和</a:t>
          </a:r>
          <a:r>
            <a:rPr kumimoji="1" lang="en-US" altLang="ja-JP" sz="1100" baseline="0">
              <a:solidFill>
                <a:schemeClr val="dk1"/>
              </a:solidFill>
              <a:effectLst/>
              <a:latin typeface="+mn-lt"/>
              <a:ea typeface="+mn-ea"/>
              <a:cs typeface="+mn-cs"/>
            </a:rPr>
            <a:t>5</a:t>
          </a:r>
          <a:r>
            <a:rPr kumimoji="1" lang="ja-JP" altLang="ja-JP" sz="1100" baseline="0">
              <a:solidFill>
                <a:schemeClr val="dk1"/>
              </a:solidFill>
              <a:effectLst/>
              <a:latin typeface="+mn-lt"/>
              <a:ea typeface="+mn-ea"/>
              <a:cs typeface="+mn-cs"/>
            </a:rPr>
            <a:t>年度の実質収支額を下回ったためである。</a:t>
          </a:r>
          <a:endParaRPr lang="ja-JP" altLang="ja-JP" sz="1400">
            <a:effectLst/>
          </a:endParaRPr>
        </a:p>
        <a:p>
          <a:r>
            <a:rPr kumimoji="1" lang="ja-JP" altLang="ja-JP" sz="1100" baseline="0">
              <a:solidFill>
                <a:schemeClr val="dk1"/>
              </a:solidFill>
              <a:effectLst/>
              <a:latin typeface="+mn-lt"/>
              <a:ea typeface="+mn-ea"/>
              <a:cs typeface="+mn-cs"/>
            </a:rPr>
            <a:t>　今後も適切な財源の確保と歳出の精査による、健全な行財政運営に努める。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各会計において実質収支額は黒字となっており、連結の実質赤字額はない。</a:t>
          </a:r>
          <a:endParaRPr lang="ja-JP" altLang="ja-JP" sz="1400">
            <a:effectLst/>
          </a:endParaRPr>
        </a:p>
        <a:p>
          <a:r>
            <a:rPr kumimoji="1" lang="ja-JP" altLang="ja-JP" sz="1100">
              <a:solidFill>
                <a:schemeClr val="dk1"/>
              </a:solidFill>
              <a:effectLst/>
              <a:latin typeface="+mn-lt"/>
              <a:ea typeface="+mn-ea"/>
              <a:cs typeface="+mn-cs"/>
            </a:rPr>
            <a:t>　今後においても、個々の会計において健全な状態を維持できるように努める。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年度から、過去に借入れを行った公共施設の老朽化対策に係る大型普通建設事業等の償還が開始し、実質公債費比率の分子が増加傾向となっている。</a:t>
          </a:r>
          <a:endParaRPr lang="ja-JP" altLang="ja-JP" sz="1400">
            <a:effectLst/>
          </a:endParaRPr>
        </a:p>
        <a:p>
          <a:r>
            <a:rPr kumimoji="1" lang="ja-JP" altLang="ja-JP" sz="1100">
              <a:solidFill>
                <a:schemeClr val="dk1"/>
              </a:solidFill>
              <a:effectLst/>
              <a:latin typeface="+mn-lt"/>
              <a:ea typeface="+mn-ea"/>
              <a:cs typeface="+mn-cs"/>
            </a:rPr>
            <a:t>　今後については、令和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年度で庁舎整備事業の償還が完了する予定ではあるが、</a:t>
          </a:r>
          <a:r>
            <a:rPr lang="ja-JP" altLang="ja-JP" sz="1100">
              <a:solidFill>
                <a:schemeClr val="dk1"/>
              </a:solidFill>
              <a:effectLst/>
              <a:latin typeface="+mn-lt"/>
              <a:ea typeface="+mn-ea"/>
              <a:cs typeface="+mn-cs"/>
            </a:rPr>
            <a:t>次期ごみ処理施設建設工事に係る負担金が増加傾向にあるため、財源を起債で補うことが予想される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引き続き事業の精査により地方債の新規発行の抑制に努める。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地方債の現在高は、借入額が償還額を超えないように地方債を発行したため減少した。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充当可能基金は、公共施設建設事業基金を防災倉庫解体・新防災備蓄倉庫建設工事等に充てたため残高が減少し、減額となったが、依然として充当可能財源等が将来負担額を上回り、将来負担比率は発生していない。</a:t>
          </a:r>
          <a:endParaRPr lang="ja-JP" altLang="ja-JP" sz="1400">
            <a:effectLst/>
          </a:endParaRPr>
        </a:p>
        <a:p>
          <a:r>
            <a:rPr kumimoji="1" lang="ja-JP" altLang="ja-JP" sz="1100">
              <a:solidFill>
                <a:schemeClr val="dk1"/>
              </a:solidFill>
              <a:effectLst/>
              <a:latin typeface="+mn-lt"/>
              <a:ea typeface="+mn-ea"/>
              <a:cs typeface="+mn-cs"/>
            </a:rPr>
            <a:t>　今後も後世への負担を少しでも軽減するよう、地方債の発行を抑え、充当可能基金の取り崩しに依存しない健全財政運営に努める。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岐阜県岐南町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公共施設建設事業基金を防災倉庫解体・新防災備蓄倉庫建設工事等に充てるため</a:t>
          </a:r>
          <a:r>
            <a:rPr kumimoji="1" lang="en-US" altLang="ja-JP" sz="1100">
              <a:solidFill>
                <a:schemeClr val="dk1"/>
              </a:solidFill>
              <a:effectLst/>
              <a:latin typeface="+mn-lt"/>
              <a:ea typeface="+mn-ea"/>
              <a:cs typeface="+mn-cs"/>
            </a:rPr>
            <a:t>149</a:t>
          </a:r>
          <a:r>
            <a:rPr kumimoji="1" lang="ja-JP" altLang="ja-JP" sz="1100">
              <a:solidFill>
                <a:schemeClr val="dk1"/>
              </a:solidFill>
              <a:effectLst/>
              <a:latin typeface="+mn-lt"/>
              <a:ea typeface="+mn-ea"/>
              <a:cs typeface="+mn-cs"/>
            </a:rPr>
            <a:t>百万円取り崩したことなどにより、基金全体として</a:t>
          </a:r>
          <a:r>
            <a:rPr kumimoji="1" lang="en-US" altLang="ja-JP" sz="1100">
              <a:solidFill>
                <a:schemeClr val="dk1"/>
              </a:solidFill>
              <a:effectLst/>
              <a:latin typeface="+mn-lt"/>
              <a:ea typeface="+mn-ea"/>
              <a:cs typeface="+mn-cs"/>
            </a:rPr>
            <a:t>53</a:t>
          </a:r>
          <a:r>
            <a:rPr kumimoji="1" lang="ja-JP" altLang="ja-JP" sz="1100">
              <a:solidFill>
                <a:schemeClr val="dk1"/>
              </a:solidFill>
              <a:effectLst/>
              <a:latin typeface="+mn-lt"/>
              <a:ea typeface="+mn-ea"/>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災害等の不測の事態への対応や公共施設の老朽化対策等に備え、決算余剰金を積極的に積み立てていく。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公共施設建設事業基金　：　公共用地の取得並びに公共施設の建設及び整備事業の費用に充てる。</a:t>
          </a:r>
          <a:endParaRPr lang="ja-JP" altLang="ja-JP" sz="1400">
            <a:effectLst/>
          </a:endParaRPr>
        </a:p>
        <a:p>
          <a:r>
            <a:rPr kumimoji="1" lang="ja-JP" altLang="ja-JP" sz="1100">
              <a:solidFill>
                <a:schemeClr val="dk1"/>
              </a:solidFill>
              <a:effectLst/>
              <a:latin typeface="+mn-lt"/>
              <a:ea typeface="+mn-ea"/>
              <a:cs typeface="+mn-cs"/>
            </a:rPr>
            <a:t>　地域創生福祉振興基金　：　個性的で魅力あるふるさとづくり事業を推進し、町民の地域における福祉活動の促進、快適な生活環境の形成を図るための費用に</a:t>
          </a:r>
          <a:endParaRPr lang="ja-JP" altLang="ja-JP" sz="1400">
            <a:effectLst/>
          </a:endParaRPr>
        </a:p>
        <a:p>
          <a:r>
            <a:rPr kumimoji="1" lang="ja-JP" altLang="ja-JP" sz="1100">
              <a:solidFill>
                <a:schemeClr val="dk1"/>
              </a:solidFill>
              <a:effectLst/>
              <a:latin typeface="+mn-lt"/>
              <a:ea typeface="+mn-ea"/>
              <a:cs typeface="+mn-cs"/>
            </a:rPr>
            <a:t>　　　　　　　　　　　　　　充てる。</a:t>
          </a:r>
          <a:endParaRPr lang="ja-JP" altLang="ja-JP" sz="1400">
            <a:effectLst/>
          </a:endParaRPr>
        </a:p>
        <a:p>
          <a:r>
            <a:rPr kumimoji="1" lang="ja-JP" altLang="ja-JP" sz="1100">
              <a:solidFill>
                <a:schemeClr val="dk1"/>
              </a:solidFill>
              <a:effectLst/>
              <a:latin typeface="+mn-lt"/>
              <a:ea typeface="+mn-ea"/>
              <a:cs typeface="+mn-cs"/>
            </a:rPr>
            <a:t>　環境基金：　良好な環境の保全及び美化に関する施策を推進するため、町民等の参加と協働による地域環境の保全のための活動に要する費用に充てる。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公共施設建設事業基金：条例で定める義務的積立額の</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百万円に利息等を加えた</a:t>
          </a:r>
          <a:r>
            <a:rPr kumimoji="1" lang="en-US" altLang="ja-JP" sz="1100">
              <a:solidFill>
                <a:schemeClr val="dk1"/>
              </a:solidFill>
              <a:effectLst/>
              <a:latin typeface="+mn-lt"/>
              <a:ea typeface="+mn-ea"/>
              <a:cs typeface="+mn-cs"/>
            </a:rPr>
            <a:t>57</a:t>
          </a:r>
          <a:r>
            <a:rPr kumimoji="1" lang="ja-JP" altLang="ja-JP" sz="1100">
              <a:solidFill>
                <a:schemeClr val="dk1"/>
              </a:solidFill>
              <a:effectLst/>
              <a:latin typeface="+mn-lt"/>
              <a:ea typeface="+mn-ea"/>
              <a:cs typeface="+mn-cs"/>
            </a:rPr>
            <a:t>百万円を積み立てたが、防災倉庫解体・新防災備蓄倉庫建設工事等に充てる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ため</a:t>
          </a:r>
          <a:r>
            <a:rPr kumimoji="1" lang="en-US" altLang="ja-JP" sz="1100">
              <a:solidFill>
                <a:schemeClr val="dk1"/>
              </a:solidFill>
              <a:effectLst/>
              <a:latin typeface="+mn-lt"/>
              <a:ea typeface="+mn-ea"/>
              <a:cs typeface="+mn-cs"/>
            </a:rPr>
            <a:t>149</a:t>
          </a:r>
          <a:r>
            <a:rPr kumimoji="1" lang="ja-JP" altLang="ja-JP" sz="1100">
              <a:solidFill>
                <a:schemeClr val="dk1"/>
              </a:solidFill>
              <a:effectLst/>
              <a:latin typeface="+mn-lt"/>
              <a:ea typeface="+mn-ea"/>
              <a:cs typeface="+mn-cs"/>
            </a:rPr>
            <a:t>百万円取り崩したことにより減となった。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公共施設建設事業基金：公共施設の老朽化対策経費に充てるため、条例で定めのある義務的積立額の</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百万円に加え、決算余剰金を可能な限り積み立てていく。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 利息分や地方財政法第</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条の規定により</a:t>
          </a:r>
          <a:r>
            <a:rPr kumimoji="1" lang="en-US" altLang="ja-JP" sz="1100">
              <a:solidFill>
                <a:schemeClr val="dk1"/>
              </a:solidFill>
              <a:effectLst/>
              <a:latin typeface="+mn-lt"/>
              <a:ea typeface="+mn-ea"/>
              <a:cs typeface="+mn-cs"/>
            </a:rPr>
            <a:t>274</a:t>
          </a:r>
          <a:r>
            <a:rPr kumimoji="1" lang="ja-JP" altLang="ja-JP" sz="1100">
              <a:solidFill>
                <a:schemeClr val="dk1"/>
              </a:solidFill>
              <a:effectLst/>
              <a:latin typeface="+mn-lt"/>
              <a:ea typeface="+mn-ea"/>
              <a:cs typeface="+mn-cs"/>
            </a:rPr>
            <a:t>百万円積み立てたが、物価高騰や</a:t>
          </a:r>
          <a:r>
            <a:rPr lang="ja-JP" altLang="ja-JP" sz="1100">
              <a:solidFill>
                <a:schemeClr val="dk1"/>
              </a:solidFill>
              <a:effectLst/>
              <a:latin typeface="+mn-lt"/>
              <a:ea typeface="+mn-ea"/>
              <a:cs typeface="+mn-cs"/>
            </a:rPr>
            <a:t>社会保障関連経費</a:t>
          </a:r>
          <a:r>
            <a:rPr kumimoji="1" lang="ja-JP" altLang="ja-JP" sz="1100">
              <a:solidFill>
                <a:schemeClr val="dk1"/>
              </a:solidFill>
              <a:effectLst/>
              <a:latin typeface="+mn-lt"/>
              <a:ea typeface="+mn-ea"/>
              <a:cs typeface="+mn-cs"/>
            </a:rPr>
            <a:t>の増加により</a:t>
          </a:r>
          <a:r>
            <a:rPr kumimoji="1" lang="en-US" altLang="ja-JP" sz="1100">
              <a:solidFill>
                <a:schemeClr val="dk1"/>
              </a:solidFill>
              <a:effectLst/>
              <a:latin typeface="+mn-lt"/>
              <a:ea typeface="+mn-ea"/>
              <a:cs typeface="+mn-cs"/>
            </a:rPr>
            <a:t>274</a:t>
          </a:r>
          <a:r>
            <a:rPr kumimoji="1" lang="ja-JP" altLang="ja-JP" sz="1100">
              <a:solidFill>
                <a:schemeClr val="dk1"/>
              </a:solidFill>
              <a:effectLst/>
              <a:latin typeface="+mn-lt"/>
              <a:ea typeface="+mn-ea"/>
              <a:cs typeface="+mn-cs"/>
            </a:rPr>
            <a:t>百万円取り崩したことで、令和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年度と同額と</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災害等の不測の事態への対応に備え、決算余剰金を可能な限り積み立て、基金残高が標準財政規模の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を下回らないように確保していく。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臨時財政対策債償還基金費等</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百万円を積み立てたことにより増となった。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年度も普通交付税の臨時財政対策債償還基金費分を当基金に積み立てる計画があり、その後も決算余剰金を可能な限り積み立てていく。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3AC5517-FAE2-4693-8C06-9A3E2FEC58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F63C199-7153-4CBC-9668-669046469C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8FCF7584-0E5B-411E-BFE2-DC0DFA683996}"/>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3B586F7A-236C-470B-BB05-B88EA0D418D8}"/>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12C4AD30-8F5F-4A05-96D7-D7FFA80B6468}"/>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A95F3095-8B69-4AE8-87A9-5D33F5CCC33D}"/>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D75BFA8D-7F86-45B8-B006-0FA03498C854}"/>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383701A0-9573-4952-98F3-25A330A3F8ED}"/>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469A8E84-510C-42A4-9787-C6BA6D862AC0}"/>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558B78F8-12D0-4F83-803D-D8CA0ABFBD1C}"/>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BDC7BFE9-57BA-43C7-9C9E-2027B3935C65}"/>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120DE1ED-A184-4C6A-A850-2E9C8BA65D76}"/>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DF7E7B65-0CC4-4F6D-90CC-98DB6FF04C89}"/>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B5D25FED-D31A-46D8-95F8-006C737ED575}"/>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0663D2C9-D8A0-43BD-9DE9-0447FC4F4BEC}"/>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F0DA24BE-87FA-499C-979F-6A1B8A1F106B}"/>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F3FB2AA3-AED4-4D65-BF2A-F1DECA56A854}"/>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567BA720-81F7-47FB-9A0B-DFB0468CF918}"/>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26,366
25,494
7.91
10,549,403
10,062,080
363,773
5,970,004
4,041,261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F01C72BF-E8A6-414C-A703-7F7875FC3EAC}"/>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CEDFF972-7DF8-4355-9C7D-E63E466F9643}"/>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0AEDE9A3-DEE3-4B50-9DD1-E2B7110A1F9E}"/>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B708B49E-C77E-4CA6-862D-9E14508B85E4}"/>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41105EF5-EBD6-47CE-A1A3-D23EDFE2358D}"/>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EC27D31B-7B4A-4067-9C42-F7D822BDA287}"/>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D0E416F2-A017-4D36-A057-91A4306D3C6C}"/>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4B945138-9203-42D4-A85A-860B0C78B1C1}"/>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4306BA2E-440C-4769-AD79-215F29A8B881}"/>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867F139B-9790-4C3B-8A95-8C476D661885}"/>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AEB19ECD-5590-4CE7-9D28-BEA6B7D2B762}"/>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17D2D570-D8A1-434F-8DD1-ED4CCDCEE9D1}"/>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BDDADBAD-E318-49AB-A887-B8CCF13572E1}"/>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53A3B386-DD60-430A-B666-9864F2E10C79}"/>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546D14AB-1A11-40F8-ACB6-47585233580E}"/>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2C5EAE82-0B2C-4331-AA23-92D2C87B7C09}"/>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2D10FB39-3FEB-4449-A165-F7358146E635}"/>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496CB070-85EA-4F3A-ACAD-8387BCA21CD2}"/>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8EF22469-B851-4C7B-978F-C3053CFC3C10}"/>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03B68D2C-7528-44A1-8C2B-A406712222AE}"/>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1F11A5EA-FD8B-4950-B5A3-EEA5D9CBD881}"/>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87F2127D-6E62-4C51-B172-7D70DA84D20F}"/>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E860A966-A4F3-4E96-A7E2-709FDCD89956}"/>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6E3AAD94-DBF2-42A8-9493-C8ADDB924D13}"/>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DF3F45B8-E63A-4AC8-97DE-DEF8F478F989}"/>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227F2A58-46FF-4463-9AD9-434CBB550BF1}"/>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BFE45BCA-355B-4103-B78C-32C858E4AA8D}"/>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F73C327E-64D0-4899-80F2-918EEE2E0212}"/>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2590CADD-24CF-4067-9C51-B00493B2D4E1}"/>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1EED46D2-90F1-4DA3-AB5F-1D0DDCFC64AE}"/>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BC6509F7-B75A-4BFB-9CB7-45C610B8F0FF}"/>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25085927-AF75-4458-ABD3-732801F4EA74}"/>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29545B78-F4AD-4F58-9E95-8B0C7BF975B9}"/>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2B6289D1-8B5B-491D-9E3C-684EE56D2D89}"/>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CA702256-D98C-4A8A-AFD9-0FCC50A041B0}"/>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a:t>
          </a:r>
          <a:r>
            <a:rPr kumimoji="1" lang="en-US" altLang="ja-JP" sz="1100">
              <a:latin typeface="ＭＳ Ｐゴシック" panose="020B0600070205080204" pitchFamily="50" charset="-128"/>
              <a:ea typeface="ＭＳ Ｐゴシック" panose="020B0600070205080204" pitchFamily="50" charset="-128"/>
            </a:rPr>
            <a:t>65.9%</a:t>
          </a:r>
          <a:r>
            <a:rPr kumimoji="1" lang="ja-JP" altLang="en-US" sz="1100">
              <a:latin typeface="ＭＳ Ｐゴシック" panose="020B0600070205080204" pitchFamily="50" charset="-128"/>
              <a:ea typeface="ＭＳ Ｐゴシック" panose="020B0600070205080204" pitchFamily="50" charset="-128"/>
            </a:rPr>
            <a:t>と前年度から</a:t>
          </a:r>
          <a:r>
            <a:rPr kumimoji="1" lang="en-US" altLang="ja-JP" sz="1100">
              <a:latin typeface="ＭＳ Ｐゴシック" panose="020B0600070205080204" pitchFamily="50" charset="-128"/>
              <a:ea typeface="ＭＳ Ｐゴシック" panose="020B0600070205080204" pitchFamily="50" charset="-128"/>
            </a:rPr>
            <a:t>1.8</a:t>
          </a:r>
          <a:r>
            <a:rPr kumimoji="1" lang="en-US" altLang="ja-JP" sz="1100">
              <a:solidFill>
                <a:schemeClr val="dk1"/>
              </a:solidFill>
              <a:effectLst/>
              <a:latin typeface="+mn-lt"/>
              <a:ea typeface="+mn-ea"/>
              <a:cs typeface="+mn-cs"/>
            </a:rPr>
            <a:t>%</a:t>
          </a:r>
          <a:r>
            <a:rPr kumimoji="1" lang="ja-JP" altLang="en-US" sz="1100">
              <a:latin typeface="ＭＳ Ｐゴシック" panose="020B0600070205080204" pitchFamily="50" charset="-128"/>
              <a:ea typeface="ＭＳ Ｐゴシック" panose="020B0600070205080204" pitchFamily="50" charset="-128"/>
            </a:rPr>
            <a:t>上昇し、類似団体よりも高い水準となっている。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これは、学校施設をはじめとした各施設において、</a:t>
          </a:r>
          <a:r>
            <a:rPr kumimoji="1" lang="en-US" altLang="ja-JP" sz="1100">
              <a:latin typeface="ＭＳ Ｐゴシック" panose="020B0600070205080204" pitchFamily="50" charset="-128"/>
              <a:ea typeface="ＭＳ Ｐゴシック" panose="020B0600070205080204" pitchFamily="50" charset="-128"/>
            </a:rPr>
            <a:t>2000</a:t>
          </a:r>
          <a:r>
            <a:rPr kumimoji="1" lang="ja-JP" altLang="en-US" sz="1100">
              <a:latin typeface="ＭＳ Ｐゴシック" panose="020B0600070205080204" pitchFamily="50" charset="-128"/>
              <a:ea typeface="ＭＳ Ｐゴシック" panose="020B0600070205080204" pitchFamily="50" charset="-128"/>
            </a:rPr>
            <a:t>年以前の建築のものが多いためである。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今後も、公共施設等総合管理計画に基づき老朽化対策に取り組んでいく。</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64CC758F-4EBA-4DAC-ADE5-BFB6089644FD}"/>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B06CD38B-F451-456C-A0AB-A9605294AE07}"/>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E1E78C93-67C2-4601-8B6F-15A9C43FB2DC}"/>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633DB6AF-C450-4089-8A60-08BF908EC4DF}"/>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4430A772-6B57-4521-9475-D15BA1B81C27}"/>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5FF6871E-18E7-4393-B349-2CB8D8D29864}"/>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A16B815C-23F3-4341-BEC7-278647CE7D21}"/>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82A24C1C-66EE-4BA7-9AC8-C8737B84E13C}"/>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82AA644C-4639-40F8-9A0C-ED5187682A14}"/>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383BB700-D6AA-4F2A-B78B-E5F3DB3D3FD3}"/>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53B20DE6-4E3C-40DC-B98B-84EFF6B1F57E}"/>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42631D8E-C977-4688-928D-A6DA2A220A60}"/>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990BA44C-5FC8-4F81-ADA5-3323D2239741}"/>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98212D18-DDD0-44AD-AFF4-9962262E7924}"/>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A878ED74-6F7B-4CC0-A880-D41285499E24}"/>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6AB0ECE7-7DB8-4A97-B416-EB2D3B65DFF6}"/>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84197805-E472-42C6-B802-DFBE9426C66E}"/>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B021B41A-A0AC-4917-A6AD-EE67EF3D3229}"/>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3" name="直線コネクタ 72">
          <a:extLst>
            <a:ext uri="{FF2B5EF4-FFF2-40B4-BE49-F238E27FC236}">
              <a16:creationId xmlns:a16="http://schemas.microsoft.com/office/drawing/2014/main" id="{7055E22F-E737-4BF2-A629-02B5E50C0772}"/>
            </a:ext>
          </a:extLst>
        </xdr:cNvPr>
        <xdr:cNvCxnSpPr/>
      </xdr:nvCxnSpPr>
      <xdr:spPr>
        <a:xfrm flipV="1">
          <a:off x="4760595" y="4508409"/>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4" name="有形固定資産減価償却率最小値テキスト">
          <a:extLst>
            <a:ext uri="{FF2B5EF4-FFF2-40B4-BE49-F238E27FC236}">
              <a16:creationId xmlns:a16="http://schemas.microsoft.com/office/drawing/2014/main" id="{06E41343-51D5-421F-AD8A-FE8B2AE66E86}"/>
            </a:ext>
          </a:extLst>
        </xdr:cNvPr>
        <xdr:cNvSpPr txBox="1"/>
      </xdr:nvSpPr>
      <xdr:spPr>
        <a:xfrm>
          <a:off x="4813300" y="5807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5" name="直線コネクタ 74">
          <a:extLst>
            <a:ext uri="{FF2B5EF4-FFF2-40B4-BE49-F238E27FC236}">
              <a16:creationId xmlns:a16="http://schemas.microsoft.com/office/drawing/2014/main" id="{420296D1-8D85-480F-BEE6-6C9C4BD97CEF}"/>
            </a:ext>
          </a:extLst>
        </xdr:cNvPr>
        <xdr:cNvCxnSpPr/>
      </xdr:nvCxnSpPr>
      <xdr:spPr>
        <a:xfrm>
          <a:off x="4673600" y="5803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6" name="有形固定資産減価償却率最大値テキスト">
          <a:extLst>
            <a:ext uri="{FF2B5EF4-FFF2-40B4-BE49-F238E27FC236}">
              <a16:creationId xmlns:a16="http://schemas.microsoft.com/office/drawing/2014/main" id="{C3697923-EEE5-4170-858D-A0E6756E280D}"/>
            </a:ext>
          </a:extLst>
        </xdr:cNvPr>
        <xdr:cNvSpPr txBox="1"/>
      </xdr:nvSpPr>
      <xdr:spPr>
        <a:xfrm>
          <a:off x="4813300" y="4283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7" name="直線コネクタ 76">
          <a:extLst>
            <a:ext uri="{FF2B5EF4-FFF2-40B4-BE49-F238E27FC236}">
              <a16:creationId xmlns:a16="http://schemas.microsoft.com/office/drawing/2014/main" id="{C1AFC293-6506-4856-9CD9-B4EB5350B922}"/>
            </a:ext>
          </a:extLst>
        </xdr:cNvPr>
        <xdr:cNvCxnSpPr/>
      </xdr:nvCxnSpPr>
      <xdr:spPr>
        <a:xfrm>
          <a:off x="4673600" y="4508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8" name="有形固定資産減価償却率平均値テキスト">
          <a:extLst>
            <a:ext uri="{FF2B5EF4-FFF2-40B4-BE49-F238E27FC236}">
              <a16:creationId xmlns:a16="http://schemas.microsoft.com/office/drawing/2014/main" id="{C31F062F-5432-4023-B201-130652012D09}"/>
            </a:ext>
          </a:extLst>
        </xdr:cNvPr>
        <xdr:cNvSpPr txBox="1"/>
      </xdr:nvSpPr>
      <xdr:spPr>
        <a:xfrm>
          <a:off x="4813300" y="50338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9" name="フローチャート: 判断 78">
          <a:extLst>
            <a:ext uri="{FF2B5EF4-FFF2-40B4-BE49-F238E27FC236}">
              <a16:creationId xmlns:a16="http://schemas.microsoft.com/office/drawing/2014/main" id="{F0008AA7-B7F5-432E-A02B-1C13DA7A62EF}"/>
            </a:ext>
          </a:extLst>
        </xdr:cNvPr>
        <xdr:cNvSpPr/>
      </xdr:nvSpPr>
      <xdr:spPr>
        <a:xfrm>
          <a:off x="4711700" y="518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0" name="フローチャート: 判断 79">
          <a:extLst>
            <a:ext uri="{FF2B5EF4-FFF2-40B4-BE49-F238E27FC236}">
              <a16:creationId xmlns:a16="http://schemas.microsoft.com/office/drawing/2014/main" id="{4ED8D3BC-43F4-4A60-BD45-EC226F331AE7}"/>
            </a:ext>
          </a:extLst>
        </xdr:cNvPr>
        <xdr:cNvSpPr/>
      </xdr:nvSpPr>
      <xdr:spPr>
        <a:xfrm>
          <a:off x="4000500" y="516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1" name="フローチャート: 判断 80">
          <a:extLst>
            <a:ext uri="{FF2B5EF4-FFF2-40B4-BE49-F238E27FC236}">
              <a16:creationId xmlns:a16="http://schemas.microsoft.com/office/drawing/2014/main" id="{5D408983-7C84-4162-870F-AFBE0B068C1D}"/>
            </a:ext>
          </a:extLst>
        </xdr:cNvPr>
        <xdr:cNvSpPr/>
      </xdr:nvSpPr>
      <xdr:spPr>
        <a:xfrm>
          <a:off x="3238500" y="513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2" name="フローチャート: 判断 81">
          <a:extLst>
            <a:ext uri="{FF2B5EF4-FFF2-40B4-BE49-F238E27FC236}">
              <a16:creationId xmlns:a16="http://schemas.microsoft.com/office/drawing/2014/main" id="{4148A399-4492-460B-BD18-CFDB4829164B}"/>
            </a:ext>
          </a:extLst>
        </xdr:cNvPr>
        <xdr:cNvSpPr/>
      </xdr:nvSpPr>
      <xdr:spPr>
        <a:xfrm>
          <a:off x="2476500" y="50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3" name="フローチャート: 判断 82">
          <a:extLst>
            <a:ext uri="{FF2B5EF4-FFF2-40B4-BE49-F238E27FC236}">
              <a16:creationId xmlns:a16="http://schemas.microsoft.com/office/drawing/2014/main" id="{F2269D84-838B-47D0-BC2E-667135A4D445}"/>
            </a:ext>
          </a:extLst>
        </xdr:cNvPr>
        <xdr:cNvSpPr/>
      </xdr:nvSpPr>
      <xdr:spPr>
        <a:xfrm>
          <a:off x="1714500" y="51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DC15EA38-DD21-4ABB-874E-8F8BC0070D8F}"/>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1D06775E-9314-4640-8768-C745ECD1070B}"/>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43C9CA0-F335-42B8-919F-AE1DBA54DF31}"/>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E353FAEE-EAD9-4EF2-B7BC-335F607598A5}"/>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5D797E6-BF92-4B17-A880-7A955BA532E9}"/>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94433</xdr:rowOff>
    </xdr:from>
    <xdr:to>
      <xdr:col>23</xdr:col>
      <xdr:colOff>136525</xdr:colOff>
      <xdr:row>31</xdr:row>
      <xdr:rowOff>24583</xdr:rowOff>
    </xdr:to>
    <xdr:sp macro="" textlink="">
      <xdr:nvSpPr>
        <xdr:cNvPr id="89" name="楕円 88">
          <a:extLst>
            <a:ext uri="{FF2B5EF4-FFF2-40B4-BE49-F238E27FC236}">
              <a16:creationId xmlns:a16="http://schemas.microsoft.com/office/drawing/2014/main" id="{55D25435-0AC3-49E3-B49C-164BC078EAE2}"/>
            </a:ext>
          </a:extLst>
        </xdr:cNvPr>
        <xdr:cNvSpPr/>
      </xdr:nvSpPr>
      <xdr:spPr>
        <a:xfrm>
          <a:off x="4711700" y="523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72860</xdr:rowOff>
    </xdr:from>
    <xdr:ext cx="405111" cy="259045"/>
    <xdr:sp macro="" textlink="">
      <xdr:nvSpPr>
        <xdr:cNvPr id="90" name="有形固定資産減価償却率該当値テキスト">
          <a:extLst>
            <a:ext uri="{FF2B5EF4-FFF2-40B4-BE49-F238E27FC236}">
              <a16:creationId xmlns:a16="http://schemas.microsoft.com/office/drawing/2014/main" id="{124F2BC6-1D92-4216-A431-2D4F2FE02733}"/>
            </a:ext>
          </a:extLst>
        </xdr:cNvPr>
        <xdr:cNvSpPr txBox="1"/>
      </xdr:nvSpPr>
      <xdr:spPr>
        <a:xfrm>
          <a:off x="4813300" y="521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38917</xdr:rowOff>
    </xdr:from>
    <xdr:to>
      <xdr:col>19</xdr:col>
      <xdr:colOff>187325</xdr:colOff>
      <xdr:row>30</xdr:row>
      <xdr:rowOff>140517</xdr:rowOff>
    </xdr:to>
    <xdr:sp macro="" textlink="">
      <xdr:nvSpPr>
        <xdr:cNvPr id="91" name="楕円 90">
          <a:extLst>
            <a:ext uri="{FF2B5EF4-FFF2-40B4-BE49-F238E27FC236}">
              <a16:creationId xmlns:a16="http://schemas.microsoft.com/office/drawing/2014/main" id="{25FB14F3-C0F1-4215-A84B-C8AA8E29563B}"/>
            </a:ext>
          </a:extLst>
        </xdr:cNvPr>
        <xdr:cNvSpPr/>
      </xdr:nvSpPr>
      <xdr:spPr>
        <a:xfrm>
          <a:off x="4000500" y="518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89717</xdr:rowOff>
    </xdr:from>
    <xdr:to>
      <xdr:col>23</xdr:col>
      <xdr:colOff>85725</xdr:colOff>
      <xdr:row>30</xdr:row>
      <xdr:rowOff>145233</xdr:rowOff>
    </xdr:to>
    <xdr:cxnSp macro="">
      <xdr:nvCxnSpPr>
        <xdr:cNvPr id="92" name="直線コネクタ 91">
          <a:extLst>
            <a:ext uri="{FF2B5EF4-FFF2-40B4-BE49-F238E27FC236}">
              <a16:creationId xmlns:a16="http://schemas.microsoft.com/office/drawing/2014/main" id="{CCDA1818-FAA4-4C98-86F7-577328A27AE0}"/>
            </a:ext>
          </a:extLst>
        </xdr:cNvPr>
        <xdr:cNvCxnSpPr/>
      </xdr:nvCxnSpPr>
      <xdr:spPr>
        <a:xfrm>
          <a:off x="4051300" y="5233217"/>
          <a:ext cx="7112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164102</xdr:rowOff>
    </xdr:from>
    <xdr:to>
      <xdr:col>15</xdr:col>
      <xdr:colOff>187325</xdr:colOff>
      <xdr:row>30</xdr:row>
      <xdr:rowOff>94252</xdr:rowOff>
    </xdr:to>
    <xdr:sp macro="" textlink="">
      <xdr:nvSpPr>
        <xdr:cNvPr id="93" name="楕円 92">
          <a:extLst>
            <a:ext uri="{FF2B5EF4-FFF2-40B4-BE49-F238E27FC236}">
              <a16:creationId xmlns:a16="http://schemas.microsoft.com/office/drawing/2014/main" id="{052828A1-F87B-49F0-BE6A-2AE99E78E7D0}"/>
            </a:ext>
          </a:extLst>
        </xdr:cNvPr>
        <xdr:cNvSpPr/>
      </xdr:nvSpPr>
      <xdr:spPr>
        <a:xfrm>
          <a:off x="3238500" y="513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43452</xdr:rowOff>
    </xdr:from>
    <xdr:to>
      <xdr:col>19</xdr:col>
      <xdr:colOff>136525</xdr:colOff>
      <xdr:row>30</xdr:row>
      <xdr:rowOff>89717</xdr:rowOff>
    </xdr:to>
    <xdr:cxnSp macro="">
      <xdr:nvCxnSpPr>
        <xdr:cNvPr id="94" name="直線コネクタ 93">
          <a:extLst>
            <a:ext uri="{FF2B5EF4-FFF2-40B4-BE49-F238E27FC236}">
              <a16:creationId xmlns:a16="http://schemas.microsoft.com/office/drawing/2014/main" id="{12EACDB1-1FF9-4485-897D-11C29F9ED28B}"/>
            </a:ext>
          </a:extLst>
        </xdr:cNvPr>
        <xdr:cNvCxnSpPr/>
      </xdr:nvCxnSpPr>
      <xdr:spPr>
        <a:xfrm>
          <a:off x="3289300" y="5186952"/>
          <a:ext cx="7620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124006</xdr:rowOff>
    </xdr:from>
    <xdr:to>
      <xdr:col>11</xdr:col>
      <xdr:colOff>187325</xdr:colOff>
      <xdr:row>30</xdr:row>
      <xdr:rowOff>54156</xdr:rowOff>
    </xdr:to>
    <xdr:sp macro="" textlink="">
      <xdr:nvSpPr>
        <xdr:cNvPr id="95" name="楕円 94">
          <a:extLst>
            <a:ext uri="{FF2B5EF4-FFF2-40B4-BE49-F238E27FC236}">
              <a16:creationId xmlns:a16="http://schemas.microsoft.com/office/drawing/2014/main" id="{BAC571B0-2F8E-48A3-A9BA-77F340955089}"/>
            </a:ext>
          </a:extLst>
        </xdr:cNvPr>
        <xdr:cNvSpPr/>
      </xdr:nvSpPr>
      <xdr:spPr>
        <a:xfrm>
          <a:off x="2476500" y="509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3356</xdr:rowOff>
    </xdr:from>
    <xdr:to>
      <xdr:col>15</xdr:col>
      <xdr:colOff>136525</xdr:colOff>
      <xdr:row>30</xdr:row>
      <xdr:rowOff>43452</xdr:rowOff>
    </xdr:to>
    <xdr:cxnSp macro="">
      <xdr:nvCxnSpPr>
        <xdr:cNvPr id="96" name="直線コネクタ 95">
          <a:extLst>
            <a:ext uri="{FF2B5EF4-FFF2-40B4-BE49-F238E27FC236}">
              <a16:creationId xmlns:a16="http://schemas.microsoft.com/office/drawing/2014/main" id="{BDA1FC6A-6A87-433D-8E02-9988BDE504EA}"/>
            </a:ext>
          </a:extLst>
        </xdr:cNvPr>
        <xdr:cNvCxnSpPr/>
      </xdr:nvCxnSpPr>
      <xdr:spPr>
        <a:xfrm>
          <a:off x="2527300" y="5146856"/>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65405</xdr:rowOff>
    </xdr:from>
    <xdr:to>
      <xdr:col>7</xdr:col>
      <xdr:colOff>187325</xdr:colOff>
      <xdr:row>29</xdr:row>
      <xdr:rowOff>167005</xdr:rowOff>
    </xdr:to>
    <xdr:sp macro="" textlink="">
      <xdr:nvSpPr>
        <xdr:cNvPr id="97" name="楕円 96">
          <a:extLst>
            <a:ext uri="{FF2B5EF4-FFF2-40B4-BE49-F238E27FC236}">
              <a16:creationId xmlns:a16="http://schemas.microsoft.com/office/drawing/2014/main" id="{B5D13702-9E9B-45FA-9CE9-DCC4C49A3E90}"/>
            </a:ext>
          </a:extLst>
        </xdr:cNvPr>
        <xdr:cNvSpPr/>
      </xdr:nvSpPr>
      <xdr:spPr>
        <a:xfrm>
          <a:off x="1714500" y="503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116205</xdr:rowOff>
    </xdr:from>
    <xdr:to>
      <xdr:col>11</xdr:col>
      <xdr:colOff>136525</xdr:colOff>
      <xdr:row>30</xdr:row>
      <xdr:rowOff>3356</xdr:rowOff>
    </xdr:to>
    <xdr:cxnSp macro="">
      <xdr:nvCxnSpPr>
        <xdr:cNvPr id="98" name="直線コネクタ 97">
          <a:extLst>
            <a:ext uri="{FF2B5EF4-FFF2-40B4-BE49-F238E27FC236}">
              <a16:creationId xmlns:a16="http://schemas.microsoft.com/office/drawing/2014/main" id="{468BBB79-3246-498B-A9B0-4FF16552E264}"/>
            </a:ext>
          </a:extLst>
        </xdr:cNvPr>
        <xdr:cNvCxnSpPr/>
      </xdr:nvCxnSpPr>
      <xdr:spPr>
        <a:xfrm>
          <a:off x="1765300" y="5088255"/>
          <a:ext cx="762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9" name="n_1aveValue有形固定資産減価償却率">
          <a:extLst>
            <a:ext uri="{FF2B5EF4-FFF2-40B4-BE49-F238E27FC236}">
              <a16:creationId xmlns:a16="http://schemas.microsoft.com/office/drawing/2014/main" id="{0F76EA66-C7F3-435B-AB31-27572D1D59CD}"/>
            </a:ext>
          </a:extLst>
        </xdr:cNvPr>
        <xdr:cNvSpPr txBox="1"/>
      </xdr:nvSpPr>
      <xdr:spPr>
        <a:xfrm>
          <a:off x="3836044" y="494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0" name="n_2aveValue有形固定資産減価償却率">
          <a:extLst>
            <a:ext uri="{FF2B5EF4-FFF2-40B4-BE49-F238E27FC236}">
              <a16:creationId xmlns:a16="http://schemas.microsoft.com/office/drawing/2014/main" id="{57C45206-E2D9-4137-9CD3-8DC220809867}"/>
            </a:ext>
          </a:extLst>
        </xdr:cNvPr>
        <xdr:cNvSpPr txBox="1"/>
      </xdr:nvSpPr>
      <xdr:spPr>
        <a:xfrm>
          <a:off x="3086744" y="5228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1" name="n_3aveValue有形固定資産減価償却率">
          <a:extLst>
            <a:ext uri="{FF2B5EF4-FFF2-40B4-BE49-F238E27FC236}">
              <a16:creationId xmlns:a16="http://schemas.microsoft.com/office/drawing/2014/main" id="{60AB626E-047F-4F33-BDAE-2E02E88C469F}"/>
            </a:ext>
          </a:extLst>
        </xdr:cNvPr>
        <xdr:cNvSpPr txBox="1"/>
      </xdr:nvSpPr>
      <xdr:spPr>
        <a:xfrm>
          <a:off x="2324744" y="5191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2" name="n_4aveValue有形固定資産減価償却率">
          <a:extLst>
            <a:ext uri="{FF2B5EF4-FFF2-40B4-BE49-F238E27FC236}">
              <a16:creationId xmlns:a16="http://schemas.microsoft.com/office/drawing/2014/main" id="{5F77406A-4466-4B5A-BF49-939CE0311B6E}"/>
            </a:ext>
          </a:extLst>
        </xdr:cNvPr>
        <xdr:cNvSpPr txBox="1"/>
      </xdr:nvSpPr>
      <xdr:spPr>
        <a:xfrm>
          <a:off x="1562744" y="5201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131644</xdr:rowOff>
    </xdr:from>
    <xdr:ext cx="405111" cy="259045"/>
    <xdr:sp macro="" textlink="">
      <xdr:nvSpPr>
        <xdr:cNvPr id="103" name="n_1mainValue有形固定資産減価償却率">
          <a:extLst>
            <a:ext uri="{FF2B5EF4-FFF2-40B4-BE49-F238E27FC236}">
              <a16:creationId xmlns:a16="http://schemas.microsoft.com/office/drawing/2014/main" id="{F7232599-8A98-425C-A046-71FA4E57B240}"/>
            </a:ext>
          </a:extLst>
        </xdr:cNvPr>
        <xdr:cNvSpPr txBox="1"/>
      </xdr:nvSpPr>
      <xdr:spPr>
        <a:xfrm>
          <a:off x="3836044" y="5275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4" name="n_2mainValue有形固定資産減価償却率">
          <a:extLst>
            <a:ext uri="{FF2B5EF4-FFF2-40B4-BE49-F238E27FC236}">
              <a16:creationId xmlns:a16="http://schemas.microsoft.com/office/drawing/2014/main" id="{E7358E45-E39C-4917-8F48-8858A01D1E7C}"/>
            </a:ext>
          </a:extLst>
        </xdr:cNvPr>
        <xdr:cNvSpPr txBox="1"/>
      </xdr:nvSpPr>
      <xdr:spPr>
        <a:xfrm>
          <a:off x="3086744" y="4911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70683</xdr:rowOff>
    </xdr:from>
    <xdr:ext cx="405111" cy="259045"/>
    <xdr:sp macro="" textlink="">
      <xdr:nvSpPr>
        <xdr:cNvPr id="105" name="n_3mainValue有形固定資産減価償却率">
          <a:extLst>
            <a:ext uri="{FF2B5EF4-FFF2-40B4-BE49-F238E27FC236}">
              <a16:creationId xmlns:a16="http://schemas.microsoft.com/office/drawing/2014/main" id="{7970192A-91DB-4A7C-8DFE-19F3B9F02538}"/>
            </a:ext>
          </a:extLst>
        </xdr:cNvPr>
        <xdr:cNvSpPr txBox="1"/>
      </xdr:nvSpPr>
      <xdr:spPr>
        <a:xfrm>
          <a:off x="2324744" y="487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106" name="n_4mainValue有形固定資産減価償却率">
          <a:extLst>
            <a:ext uri="{FF2B5EF4-FFF2-40B4-BE49-F238E27FC236}">
              <a16:creationId xmlns:a16="http://schemas.microsoft.com/office/drawing/2014/main" id="{518CD33C-7703-4A44-B9B0-818983B0E993}"/>
            </a:ext>
          </a:extLst>
        </xdr:cNvPr>
        <xdr:cNvSpPr txBox="1"/>
      </xdr:nvSpPr>
      <xdr:spPr>
        <a:xfrm>
          <a:off x="1562744" y="4812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2949354F-D414-4116-A87D-684D59C695CE}"/>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22713C0B-1E80-40C6-8018-99E4CAF603C7}"/>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7668FD12-191D-49BA-BF60-F21D505D27E7}"/>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[ 362.7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3BE3618B-50EC-4E11-A561-380FED7D0D6E}"/>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A45FA9FB-97C5-42BC-A6D7-5790A1E9ADB9}"/>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AD481818-7BA6-40BB-A1ED-5F246001A587}"/>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3A877237-A5E3-4937-BE82-8EB933386D78}"/>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2ADA110-5C84-42A1-A472-2A3ED51B5DC4}"/>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3E783F04-5813-4D3F-B9E0-DBBCDF607F97}"/>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7C353857-73A8-4EA9-A879-0B9BE668673F}"/>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E11C2EAD-5279-4AAE-BB5F-B4D9EFFC8D2A}"/>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CCC794C7-0D53-4A6D-8EF4-74EE46824BA5}"/>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825BA4AF-8F39-4224-BAB7-D3F9F53E4F1B}"/>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債務償還比率は</a:t>
          </a:r>
          <a:r>
            <a:rPr kumimoji="1" lang="en-US" altLang="ja-JP" sz="1100" baseline="0">
              <a:latin typeface="ＭＳ Ｐゴシック" panose="020B0600070205080204" pitchFamily="50" charset="-128"/>
              <a:ea typeface="ＭＳ Ｐゴシック" panose="020B0600070205080204" pitchFamily="50" charset="-128"/>
            </a:rPr>
            <a:t>362.7</a:t>
          </a:r>
          <a:r>
            <a:rPr kumimoji="1" lang="en-US" altLang="ja-JP" sz="1100">
              <a:solidFill>
                <a:schemeClr val="dk1"/>
              </a:solidFill>
              <a:effectLst/>
              <a:latin typeface="+mn-lt"/>
              <a:ea typeface="+mn-ea"/>
              <a:cs typeface="+mn-cs"/>
            </a:rPr>
            <a:t>%</a:t>
          </a:r>
          <a:r>
            <a:rPr kumimoji="1" lang="ja-JP" altLang="en-US" sz="1100" baseline="0">
              <a:latin typeface="ＭＳ Ｐゴシック" panose="020B0600070205080204" pitchFamily="50" charset="-128"/>
              <a:ea typeface="ＭＳ Ｐゴシック" panose="020B0600070205080204" pitchFamily="50" charset="-128"/>
            </a:rPr>
            <a:t>と前年度より減少しており、類似団体よりも低い水準となっている。</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主な要因としては、社会保障に係る扶助費や人件費の増額はあるものの平成</a:t>
          </a:r>
          <a:r>
            <a:rPr kumimoji="1" lang="en-US" altLang="ja-JP" sz="1100" baseline="0">
              <a:latin typeface="ＭＳ Ｐゴシック" panose="020B0600070205080204" pitchFamily="50" charset="-128"/>
              <a:ea typeface="ＭＳ Ｐゴシック" panose="020B0600070205080204" pitchFamily="50" charset="-128"/>
            </a:rPr>
            <a:t>16</a:t>
          </a:r>
          <a:r>
            <a:rPr kumimoji="1" lang="ja-JP" altLang="en-US" sz="1100" baseline="0">
              <a:latin typeface="ＭＳ Ｐゴシック" panose="020B0600070205080204" pitchFamily="50" charset="-128"/>
              <a:ea typeface="ＭＳ Ｐゴシック" panose="020B0600070205080204" pitchFamily="50" charset="-128"/>
            </a:rPr>
            <a:t>年度に借り入れた臨時財政対策債等の償還が完了したことにより、地方債残高の減額が大きな要因と考えられる。</a:t>
          </a:r>
        </a:p>
        <a:p>
          <a:r>
            <a:rPr kumimoji="1" lang="ja-JP" altLang="en-US" sz="1100" baseline="0">
              <a:latin typeface="ＭＳ Ｐゴシック" panose="020B0600070205080204" pitchFamily="50" charset="-128"/>
              <a:ea typeface="ＭＳ Ｐゴシック" panose="020B0600070205080204" pitchFamily="50" charset="-128"/>
            </a:rPr>
            <a:t>　今後も、地方債の発行抑制及び適正な管理等に加え、基金積立額の増加や繰入額の抑制に努め、将来負担を見据えた適正な財政運営を行っていく。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2F8717E2-0826-4231-84E9-C12BCF3DB27A}"/>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D2464909-21AC-4001-9043-903E91DFC7AC}"/>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96FD8329-0CC5-4E49-B9F0-5EA33F04BA15}"/>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102DB05D-835E-4F78-AF25-A062983196C9}"/>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5AE37FFE-31C5-4AAC-BD17-5D4856B4FD46}"/>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F0D02B3E-20AF-468F-92C4-943FAD5C07C4}"/>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FDA19589-3BE8-4B15-BD0E-04677D9407F4}"/>
            </a:ext>
          </a:extLst>
        </xdr:cNvPr>
        <xdr:cNvSpPr txBox="1"/>
      </xdr:nvSpPr>
      <xdr:spPr>
        <a:xfrm>
          <a:off x="10756676" y="56298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A4763BDB-A9CD-47B8-9F6B-FF4E11784903}"/>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4F883119-CDB2-473B-A879-32B0E332C6F2}"/>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E9D3FEA5-9A7C-41E8-84AC-422AE55D2968}"/>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7F55CCC5-9D4F-471C-8AAA-B5B7139CB93A}"/>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B0DF0301-A81A-407A-AC78-B72AAF25402F}"/>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B86E41A4-879D-48C5-A7E6-730D58EFF418}"/>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4612FE52-94B1-4834-A8F2-85B11E859F24}"/>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46412567-C42E-444A-A3CA-DC56C7E947BB}"/>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1B6C0F3F-9CD3-4E46-BA51-0EFE7C39C717}"/>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D3F42AB8-5690-43D2-AF63-4D3A3F964A87}"/>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7" name="直線コネクタ 136">
          <a:extLst>
            <a:ext uri="{FF2B5EF4-FFF2-40B4-BE49-F238E27FC236}">
              <a16:creationId xmlns:a16="http://schemas.microsoft.com/office/drawing/2014/main" id="{5372BFAE-B651-423A-82EA-7D7703053452}"/>
            </a:ext>
          </a:extLst>
        </xdr:cNvPr>
        <xdr:cNvCxnSpPr/>
      </xdr:nvCxnSpPr>
      <xdr:spPr>
        <a:xfrm flipV="1">
          <a:off x="14793595" y="4489903"/>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8" name="債務償還比率最小値テキスト">
          <a:extLst>
            <a:ext uri="{FF2B5EF4-FFF2-40B4-BE49-F238E27FC236}">
              <a16:creationId xmlns:a16="http://schemas.microsoft.com/office/drawing/2014/main" id="{A25C8DB3-1151-4874-B3D1-090FB363AAC4}"/>
            </a:ext>
          </a:extLst>
        </xdr:cNvPr>
        <xdr:cNvSpPr txBox="1"/>
      </xdr:nvSpPr>
      <xdr:spPr>
        <a:xfrm>
          <a:off x="14846300" y="59465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9" name="直線コネクタ 138">
          <a:extLst>
            <a:ext uri="{FF2B5EF4-FFF2-40B4-BE49-F238E27FC236}">
              <a16:creationId xmlns:a16="http://schemas.microsoft.com/office/drawing/2014/main" id="{2C734045-1B15-49A3-84DC-484F6BF79F19}"/>
            </a:ext>
          </a:extLst>
        </xdr:cNvPr>
        <xdr:cNvCxnSpPr/>
      </xdr:nvCxnSpPr>
      <xdr:spPr>
        <a:xfrm>
          <a:off x="14706600" y="5942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6AD62E38-91C1-46CB-A214-4DC4A4780724}"/>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BCC4E1ED-16B6-496E-A9CF-35B59CAB99B8}"/>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2" name="債務償還比率平均値テキスト">
          <a:extLst>
            <a:ext uri="{FF2B5EF4-FFF2-40B4-BE49-F238E27FC236}">
              <a16:creationId xmlns:a16="http://schemas.microsoft.com/office/drawing/2014/main" id="{54E29A85-CF56-483C-AC99-CAB362CD832E}"/>
            </a:ext>
          </a:extLst>
        </xdr:cNvPr>
        <xdr:cNvSpPr txBox="1"/>
      </xdr:nvSpPr>
      <xdr:spPr>
        <a:xfrm>
          <a:off x="14846300" y="48718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3" name="フローチャート: 判断 142">
          <a:extLst>
            <a:ext uri="{FF2B5EF4-FFF2-40B4-BE49-F238E27FC236}">
              <a16:creationId xmlns:a16="http://schemas.microsoft.com/office/drawing/2014/main" id="{67E266D8-7D48-470A-898D-460718961CD2}"/>
            </a:ext>
          </a:extLst>
        </xdr:cNvPr>
        <xdr:cNvSpPr/>
      </xdr:nvSpPr>
      <xdr:spPr>
        <a:xfrm>
          <a:off x="14744700" y="4893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4" name="フローチャート: 判断 143">
          <a:extLst>
            <a:ext uri="{FF2B5EF4-FFF2-40B4-BE49-F238E27FC236}">
              <a16:creationId xmlns:a16="http://schemas.microsoft.com/office/drawing/2014/main" id="{327A94D0-425F-496F-A843-A0C7870A7836}"/>
            </a:ext>
          </a:extLst>
        </xdr:cNvPr>
        <xdr:cNvSpPr/>
      </xdr:nvSpPr>
      <xdr:spPr>
        <a:xfrm>
          <a:off x="14033500" y="489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5" name="フローチャート: 判断 144">
          <a:extLst>
            <a:ext uri="{FF2B5EF4-FFF2-40B4-BE49-F238E27FC236}">
              <a16:creationId xmlns:a16="http://schemas.microsoft.com/office/drawing/2014/main" id="{36D9039E-114A-483C-B564-01D8AFC7F133}"/>
            </a:ext>
          </a:extLst>
        </xdr:cNvPr>
        <xdr:cNvSpPr/>
      </xdr:nvSpPr>
      <xdr:spPr>
        <a:xfrm>
          <a:off x="13271500" y="4901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6" name="フローチャート: 判断 145">
          <a:extLst>
            <a:ext uri="{FF2B5EF4-FFF2-40B4-BE49-F238E27FC236}">
              <a16:creationId xmlns:a16="http://schemas.microsoft.com/office/drawing/2014/main" id="{03FFC7E6-0A5A-4C16-9129-8897D8B9B572}"/>
            </a:ext>
          </a:extLst>
        </xdr:cNvPr>
        <xdr:cNvSpPr/>
      </xdr:nvSpPr>
      <xdr:spPr>
        <a:xfrm>
          <a:off x="12509500" y="485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7" name="フローチャート: 判断 146">
          <a:extLst>
            <a:ext uri="{FF2B5EF4-FFF2-40B4-BE49-F238E27FC236}">
              <a16:creationId xmlns:a16="http://schemas.microsoft.com/office/drawing/2014/main" id="{C77F97B0-0D8E-42A5-8008-0E99FF73EBAB}"/>
            </a:ext>
          </a:extLst>
        </xdr:cNvPr>
        <xdr:cNvSpPr/>
      </xdr:nvSpPr>
      <xdr:spPr>
        <a:xfrm>
          <a:off x="11747500" y="5010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A590270-D607-4EF9-8DFD-C70829A8207B}"/>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62AC1D82-93CD-465E-9FAA-28B322F8272B}"/>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F86803D-24A2-40D1-9624-0F8CFBEBDBC8}"/>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4F0CDAF5-A4D9-4F45-81A9-6F223873B737}"/>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E88BA5C-A998-4147-9DF9-055F6F117CB3}"/>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11394</xdr:rowOff>
    </xdr:from>
    <xdr:to>
      <xdr:col>76</xdr:col>
      <xdr:colOff>73025</xdr:colOff>
      <xdr:row>28</xdr:row>
      <xdr:rowOff>112994</xdr:rowOff>
    </xdr:to>
    <xdr:sp macro="" textlink="">
      <xdr:nvSpPr>
        <xdr:cNvPr id="153" name="楕円 152">
          <a:extLst>
            <a:ext uri="{FF2B5EF4-FFF2-40B4-BE49-F238E27FC236}">
              <a16:creationId xmlns:a16="http://schemas.microsoft.com/office/drawing/2014/main" id="{9A7832AE-2AE8-41B3-A4F3-38FB3BB09443}"/>
            </a:ext>
          </a:extLst>
        </xdr:cNvPr>
        <xdr:cNvSpPr/>
      </xdr:nvSpPr>
      <xdr:spPr>
        <a:xfrm>
          <a:off x="14744700" y="481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34271</xdr:rowOff>
    </xdr:from>
    <xdr:ext cx="469744" cy="259045"/>
    <xdr:sp macro="" textlink="">
      <xdr:nvSpPr>
        <xdr:cNvPr id="154" name="債務償還比率該当値テキスト">
          <a:extLst>
            <a:ext uri="{FF2B5EF4-FFF2-40B4-BE49-F238E27FC236}">
              <a16:creationId xmlns:a16="http://schemas.microsoft.com/office/drawing/2014/main" id="{9BE0FEA5-259E-4E88-A607-2409FDE553FB}"/>
            </a:ext>
          </a:extLst>
        </xdr:cNvPr>
        <xdr:cNvSpPr txBox="1"/>
      </xdr:nvSpPr>
      <xdr:spPr>
        <a:xfrm>
          <a:off x="14846300" y="466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29180</xdr:rowOff>
    </xdr:from>
    <xdr:to>
      <xdr:col>72</xdr:col>
      <xdr:colOff>123825</xdr:colOff>
      <xdr:row>28</xdr:row>
      <xdr:rowOff>130780</xdr:rowOff>
    </xdr:to>
    <xdr:sp macro="" textlink="">
      <xdr:nvSpPr>
        <xdr:cNvPr id="155" name="楕円 154">
          <a:extLst>
            <a:ext uri="{FF2B5EF4-FFF2-40B4-BE49-F238E27FC236}">
              <a16:creationId xmlns:a16="http://schemas.microsoft.com/office/drawing/2014/main" id="{5EE430BB-6EE6-48CD-A172-8BC5FD901B10}"/>
            </a:ext>
          </a:extLst>
        </xdr:cNvPr>
        <xdr:cNvSpPr/>
      </xdr:nvSpPr>
      <xdr:spPr>
        <a:xfrm>
          <a:off x="14033500" y="482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62194</xdr:rowOff>
    </xdr:from>
    <xdr:to>
      <xdr:col>76</xdr:col>
      <xdr:colOff>22225</xdr:colOff>
      <xdr:row>28</xdr:row>
      <xdr:rowOff>79980</xdr:rowOff>
    </xdr:to>
    <xdr:cxnSp macro="">
      <xdr:nvCxnSpPr>
        <xdr:cNvPr id="156" name="直線コネクタ 155">
          <a:extLst>
            <a:ext uri="{FF2B5EF4-FFF2-40B4-BE49-F238E27FC236}">
              <a16:creationId xmlns:a16="http://schemas.microsoft.com/office/drawing/2014/main" id="{09D4B849-9894-4DD1-8E3B-DD8AA75D7B0D}"/>
            </a:ext>
          </a:extLst>
        </xdr:cNvPr>
        <xdr:cNvCxnSpPr/>
      </xdr:nvCxnSpPr>
      <xdr:spPr>
        <a:xfrm flipV="1">
          <a:off x="14084300" y="4862794"/>
          <a:ext cx="711200" cy="1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21366</xdr:rowOff>
    </xdr:from>
    <xdr:to>
      <xdr:col>68</xdr:col>
      <xdr:colOff>123825</xdr:colOff>
      <xdr:row>28</xdr:row>
      <xdr:rowOff>122966</xdr:rowOff>
    </xdr:to>
    <xdr:sp macro="" textlink="">
      <xdr:nvSpPr>
        <xdr:cNvPr id="157" name="楕円 156">
          <a:extLst>
            <a:ext uri="{FF2B5EF4-FFF2-40B4-BE49-F238E27FC236}">
              <a16:creationId xmlns:a16="http://schemas.microsoft.com/office/drawing/2014/main" id="{95C1545D-B4A6-455A-8479-4EEF836D279B}"/>
            </a:ext>
          </a:extLst>
        </xdr:cNvPr>
        <xdr:cNvSpPr/>
      </xdr:nvSpPr>
      <xdr:spPr>
        <a:xfrm>
          <a:off x="13271500" y="482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72166</xdr:rowOff>
    </xdr:from>
    <xdr:to>
      <xdr:col>72</xdr:col>
      <xdr:colOff>73025</xdr:colOff>
      <xdr:row>28</xdr:row>
      <xdr:rowOff>79980</xdr:rowOff>
    </xdr:to>
    <xdr:cxnSp macro="">
      <xdr:nvCxnSpPr>
        <xdr:cNvPr id="158" name="直線コネクタ 157">
          <a:extLst>
            <a:ext uri="{FF2B5EF4-FFF2-40B4-BE49-F238E27FC236}">
              <a16:creationId xmlns:a16="http://schemas.microsoft.com/office/drawing/2014/main" id="{13E45461-6C90-4B56-A5A0-094AA085FC45}"/>
            </a:ext>
          </a:extLst>
        </xdr:cNvPr>
        <xdr:cNvCxnSpPr/>
      </xdr:nvCxnSpPr>
      <xdr:spPr>
        <a:xfrm>
          <a:off x="13322300" y="4872766"/>
          <a:ext cx="762000" cy="7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139972</xdr:rowOff>
    </xdr:from>
    <xdr:to>
      <xdr:col>64</xdr:col>
      <xdr:colOff>123825</xdr:colOff>
      <xdr:row>28</xdr:row>
      <xdr:rowOff>70122</xdr:rowOff>
    </xdr:to>
    <xdr:sp macro="" textlink="">
      <xdr:nvSpPr>
        <xdr:cNvPr id="159" name="楕円 158">
          <a:extLst>
            <a:ext uri="{FF2B5EF4-FFF2-40B4-BE49-F238E27FC236}">
              <a16:creationId xmlns:a16="http://schemas.microsoft.com/office/drawing/2014/main" id="{8FE173C3-DA42-4DF2-BE16-1EF55B45E790}"/>
            </a:ext>
          </a:extLst>
        </xdr:cNvPr>
        <xdr:cNvSpPr/>
      </xdr:nvSpPr>
      <xdr:spPr>
        <a:xfrm>
          <a:off x="12509500" y="476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19322</xdr:rowOff>
    </xdr:from>
    <xdr:to>
      <xdr:col>68</xdr:col>
      <xdr:colOff>73025</xdr:colOff>
      <xdr:row>28</xdr:row>
      <xdr:rowOff>72166</xdr:rowOff>
    </xdr:to>
    <xdr:cxnSp macro="">
      <xdr:nvCxnSpPr>
        <xdr:cNvPr id="160" name="直線コネクタ 159">
          <a:extLst>
            <a:ext uri="{FF2B5EF4-FFF2-40B4-BE49-F238E27FC236}">
              <a16:creationId xmlns:a16="http://schemas.microsoft.com/office/drawing/2014/main" id="{D1BBFEB6-85C6-4BFF-8FAE-09ACFED368B4}"/>
            </a:ext>
          </a:extLst>
        </xdr:cNvPr>
        <xdr:cNvCxnSpPr/>
      </xdr:nvCxnSpPr>
      <xdr:spPr>
        <a:xfrm>
          <a:off x="12560300" y="4819922"/>
          <a:ext cx="762000" cy="52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93333</xdr:rowOff>
    </xdr:from>
    <xdr:to>
      <xdr:col>60</xdr:col>
      <xdr:colOff>123825</xdr:colOff>
      <xdr:row>29</xdr:row>
      <xdr:rowOff>23483</xdr:rowOff>
    </xdr:to>
    <xdr:sp macro="" textlink="">
      <xdr:nvSpPr>
        <xdr:cNvPr id="161" name="楕円 160">
          <a:extLst>
            <a:ext uri="{FF2B5EF4-FFF2-40B4-BE49-F238E27FC236}">
              <a16:creationId xmlns:a16="http://schemas.microsoft.com/office/drawing/2014/main" id="{B81F8396-8365-42F1-A045-9D6D556BCA62}"/>
            </a:ext>
          </a:extLst>
        </xdr:cNvPr>
        <xdr:cNvSpPr/>
      </xdr:nvSpPr>
      <xdr:spPr>
        <a:xfrm>
          <a:off x="11747500" y="4893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19322</xdr:rowOff>
    </xdr:from>
    <xdr:to>
      <xdr:col>64</xdr:col>
      <xdr:colOff>73025</xdr:colOff>
      <xdr:row>28</xdr:row>
      <xdr:rowOff>144133</xdr:rowOff>
    </xdr:to>
    <xdr:cxnSp macro="">
      <xdr:nvCxnSpPr>
        <xdr:cNvPr id="162" name="直線コネクタ 161">
          <a:extLst>
            <a:ext uri="{FF2B5EF4-FFF2-40B4-BE49-F238E27FC236}">
              <a16:creationId xmlns:a16="http://schemas.microsoft.com/office/drawing/2014/main" id="{FFB97543-13E9-4214-B31F-6ABD74CA9B6A}"/>
            </a:ext>
          </a:extLst>
        </xdr:cNvPr>
        <xdr:cNvCxnSpPr/>
      </xdr:nvCxnSpPr>
      <xdr:spPr>
        <a:xfrm flipV="1">
          <a:off x="11798300" y="4819922"/>
          <a:ext cx="762000" cy="124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3" name="n_1aveValue債務償還比率">
          <a:extLst>
            <a:ext uri="{FF2B5EF4-FFF2-40B4-BE49-F238E27FC236}">
              <a16:creationId xmlns:a16="http://schemas.microsoft.com/office/drawing/2014/main" id="{09887552-BFAF-439D-B2DF-24BED439E046}"/>
            </a:ext>
          </a:extLst>
        </xdr:cNvPr>
        <xdr:cNvSpPr txBox="1"/>
      </xdr:nvSpPr>
      <xdr:spPr>
        <a:xfrm>
          <a:off x="13836727" y="498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4" name="n_2aveValue債務償還比率">
          <a:extLst>
            <a:ext uri="{FF2B5EF4-FFF2-40B4-BE49-F238E27FC236}">
              <a16:creationId xmlns:a16="http://schemas.microsoft.com/office/drawing/2014/main" id="{00B53379-0D36-462E-8384-779AA0D9E4DF}"/>
            </a:ext>
          </a:extLst>
        </xdr:cNvPr>
        <xdr:cNvSpPr txBox="1"/>
      </xdr:nvSpPr>
      <xdr:spPr>
        <a:xfrm>
          <a:off x="13087427" y="499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5" name="n_3aveValue債務償還比率">
          <a:extLst>
            <a:ext uri="{FF2B5EF4-FFF2-40B4-BE49-F238E27FC236}">
              <a16:creationId xmlns:a16="http://schemas.microsoft.com/office/drawing/2014/main" id="{C5C1D02B-146D-4286-8B5B-946FCAA71753}"/>
            </a:ext>
          </a:extLst>
        </xdr:cNvPr>
        <xdr:cNvSpPr txBox="1"/>
      </xdr:nvSpPr>
      <xdr:spPr>
        <a:xfrm>
          <a:off x="12325427" y="4950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66" name="n_4aveValue債務償還比率">
          <a:extLst>
            <a:ext uri="{FF2B5EF4-FFF2-40B4-BE49-F238E27FC236}">
              <a16:creationId xmlns:a16="http://schemas.microsoft.com/office/drawing/2014/main" id="{32C8DD7F-2165-40DB-8260-816EB26A77F1}"/>
            </a:ext>
          </a:extLst>
        </xdr:cNvPr>
        <xdr:cNvSpPr txBox="1"/>
      </xdr:nvSpPr>
      <xdr:spPr>
        <a:xfrm>
          <a:off x="11563427" y="510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147307</xdr:rowOff>
    </xdr:from>
    <xdr:ext cx="469744" cy="259045"/>
    <xdr:sp macro="" textlink="">
      <xdr:nvSpPr>
        <xdr:cNvPr id="167" name="n_1mainValue債務償還比率">
          <a:extLst>
            <a:ext uri="{FF2B5EF4-FFF2-40B4-BE49-F238E27FC236}">
              <a16:creationId xmlns:a16="http://schemas.microsoft.com/office/drawing/2014/main" id="{5041EFA6-5BB3-4A71-8D04-0250897DBB89}"/>
            </a:ext>
          </a:extLst>
        </xdr:cNvPr>
        <xdr:cNvSpPr txBox="1"/>
      </xdr:nvSpPr>
      <xdr:spPr>
        <a:xfrm>
          <a:off x="13836727" y="460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139493</xdr:rowOff>
    </xdr:from>
    <xdr:ext cx="469744" cy="259045"/>
    <xdr:sp macro="" textlink="">
      <xdr:nvSpPr>
        <xdr:cNvPr id="168" name="n_2mainValue債務償還比率">
          <a:extLst>
            <a:ext uri="{FF2B5EF4-FFF2-40B4-BE49-F238E27FC236}">
              <a16:creationId xmlns:a16="http://schemas.microsoft.com/office/drawing/2014/main" id="{B5669565-1C1A-42B0-ACA1-207BB64356D4}"/>
            </a:ext>
          </a:extLst>
        </xdr:cNvPr>
        <xdr:cNvSpPr txBox="1"/>
      </xdr:nvSpPr>
      <xdr:spPr>
        <a:xfrm>
          <a:off x="13087427" y="459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86649</xdr:rowOff>
    </xdr:from>
    <xdr:ext cx="469744" cy="259045"/>
    <xdr:sp macro="" textlink="">
      <xdr:nvSpPr>
        <xdr:cNvPr id="169" name="n_3mainValue債務償還比率">
          <a:extLst>
            <a:ext uri="{FF2B5EF4-FFF2-40B4-BE49-F238E27FC236}">
              <a16:creationId xmlns:a16="http://schemas.microsoft.com/office/drawing/2014/main" id="{F4003FAB-182C-4BEF-85C2-42F317248291}"/>
            </a:ext>
          </a:extLst>
        </xdr:cNvPr>
        <xdr:cNvSpPr txBox="1"/>
      </xdr:nvSpPr>
      <xdr:spPr>
        <a:xfrm>
          <a:off x="12325427" y="4544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40010</xdr:rowOff>
    </xdr:from>
    <xdr:ext cx="469744" cy="259045"/>
    <xdr:sp macro="" textlink="">
      <xdr:nvSpPr>
        <xdr:cNvPr id="170" name="n_4mainValue債務償還比率">
          <a:extLst>
            <a:ext uri="{FF2B5EF4-FFF2-40B4-BE49-F238E27FC236}">
              <a16:creationId xmlns:a16="http://schemas.microsoft.com/office/drawing/2014/main" id="{59958737-962B-4A37-AA04-991D069B47D1}"/>
            </a:ext>
          </a:extLst>
        </xdr:cNvPr>
        <xdr:cNvSpPr txBox="1"/>
      </xdr:nvSpPr>
      <xdr:spPr>
        <a:xfrm>
          <a:off x="11563427" y="4669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20C7B666-C861-436A-AB80-111CD60480C4}"/>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4CF3FE43-A3C4-4F18-8E50-8CBEDBAF4246}"/>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919B8B56-8040-44EC-9798-28A049233B29}"/>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90D809FF-BE0C-4E24-9292-E2B383DC460B}"/>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BCE704DC-CBA2-4EB9-A913-AAAF5398A7B2}"/>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3F0E7DF8-3DCC-4871-B94F-5F315DB3E41E}"/>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BC45BC1-9DFD-4785-967E-C491048F15B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223E288-4884-4CEA-93BA-09F26F86B9E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431B1FB-A14D-4B22-985D-3320F7011BE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C493E3B-0513-454A-976F-09D2F19A065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F7CB99D-D983-47E4-A42A-475BFC837A8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043BCFD-EBA9-4FDB-A826-7B08AD1C763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0ED3962-7746-4E36-8447-E6E58282C77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8A96AC3-9357-40E9-B981-A8A54417D7D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089288F-CCF7-407F-B6EB-330E0F80623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FF36A77-F464-4279-82D9-69714971B7B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26,366
25,494
7.91
10,549,403
10,062,080
363,773
5,970,004
4,041,261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0E902DE-2375-4BBF-AD99-E2AD79CCB2F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6CA2691-88AF-4DEA-B17F-B2AB187672E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4295F31-DC28-4491-AC56-382755201C3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AAA4734-CA0B-4F74-BEB0-AFFB40441C3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666A6B5-99C0-4776-84BE-F3D6E276DE9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0287C0A-86F6-48AD-A949-0C604282855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9FDCC56-234B-40DA-B528-E4789EBF5EE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F7A352C-0752-4D83-869C-1C570941EBE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957B44B-6A12-4CAB-8C3A-7AFFDB3841D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42CFE5B-C498-4C3A-949D-8B7869B5379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AE66A90-3D26-476D-B613-6B27DC65086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6375066-3480-4BCA-87C2-F8404DD803B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F1AABEF-E575-4E41-AEBB-4B9B5AB5068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7C3304C-E7CD-4370-BA9A-CEE1988B9F5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B749BC6-7587-43F3-A159-95AF7D7EBFB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702E120-5E3A-4C71-AC08-F91ABFEDFEC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42941A7-079A-4F7D-B494-A75BFB870EE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D4FC86C-84AE-42AD-B340-8590C93F081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B5ABF70-532B-4A25-98A2-35850C96C66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7E2A2AF-B80C-4516-AAFA-A79F04B345A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540301A-DD12-44FA-BE5B-98AD68B89EC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8482961-C619-4855-8010-959E1541F66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80BBAD6-6C71-457F-AC00-5D2E37D77BF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F18A814-28FD-4811-8090-7097A6CE084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A69FFE4-67C1-45D8-840F-11ADE4E267B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7B70CA1-6B3E-46D8-8284-51FE1CD88B4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94B725A-7A98-4C61-91A3-9FBBB0C5E40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C94A81D-1911-4B2F-A5AF-C1C4516A905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7BE49D7-0B5F-4C5C-959B-F450F21A683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8E6CAE0-F979-4EF1-806A-782C847F561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60C4BC2-2D90-4E99-8CBE-F8B2CAC5E4D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39DAF6F-9FC3-4FC8-9629-84E6EFB8833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F6777B6-FC5F-4D53-BC47-E4C014CD8ECD}"/>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D9C8AF8-39D1-4D24-B906-F9E2C6DE97B1}"/>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D491237-A657-4D52-BF1D-255073B162F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184DED1-CFDE-4D9C-9D54-E9176BC15D54}"/>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83D2D99-C377-4FEC-81D8-8DDD62F39741}"/>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F542152-C4A2-40D0-A3B5-D07CB01F5C5B}"/>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D53BB69-AAD2-4F2B-9623-67EC66FD8A11}"/>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A262F037-3369-444C-AEB8-4B50BC1D4339}"/>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280DBE8-276F-4836-AE9F-2B747F4A63D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62FDD4E-3C04-4031-B956-85AE99071148}"/>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D0E15F8-6AD6-4F22-A5DF-62359E8891A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9F9C58ED-5853-47C5-B7BF-4ADDBEBBE0AE}"/>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D7BD05F8-B943-4913-AC23-151980554ECF}"/>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709A1D36-70AB-4EEF-A1B5-4720578FD56F}"/>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51A02BBC-0DBA-4741-B77B-5E9ECAB3CD03}"/>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0715A0FD-89FC-44A3-9F17-E829291322D3}"/>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341E5481-35F0-49BF-807D-3D104C050A8E}"/>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8D4FD99D-01DF-459F-899B-7213F8A690B6}"/>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4338C7E0-07F1-4821-A8D1-2CF62DE3DF27}"/>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FC1ECAAA-506A-4B7F-99F4-2025450D4608}"/>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2B35C00A-ECBC-4529-AB9C-6DA99B7799C7}"/>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990BFE9D-82D5-44DD-9FFE-BAB3F2CBF4C6}"/>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9E02406-2EC8-4FC1-B958-E023A5F4122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1668F55-CE6A-42A4-9D9F-49783B37A6F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8E48CBB-C0D5-4F66-82DE-3FD6EF63AE7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5CA022F-1255-4EAF-8FF4-702CD336E37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B52C9E2-61F9-4FCF-8CE2-B8228D16949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20828</xdr:rowOff>
    </xdr:from>
    <xdr:to>
      <xdr:col>24</xdr:col>
      <xdr:colOff>114300</xdr:colOff>
      <xdr:row>39</xdr:row>
      <xdr:rowOff>122428</xdr:rowOff>
    </xdr:to>
    <xdr:sp macro="" textlink="">
      <xdr:nvSpPr>
        <xdr:cNvPr id="71" name="楕円 70">
          <a:extLst>
            <a:ext uri="{FF2B5EF4-FFF2-40B4-BE49-F238E27FC236}">
              <a16:creationId xmlns:a16="http://schemas.microsoft.com/office/drawing/2014/main" id="{8067289C-EE87-471E-9176-17D78EDE70D1}"/>
            </a:ext>
          </a:extLst>
        </xdr:cNvPr>
        <xdr:cNvSpPr/>
      </xdr:nvSpPr>
      <xdr:spPr>
        <a:xfrm>
          <a:off x="4584700" y="670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170705</xdr:rowOff>
    </xdr:from>
    <xdr:ext cx="405111" cy="259045"/>
    <xdr:sp macro="" textlink="">
      <xdr:nvSpPr>
        <xdr:cNvPr id="72" name="【道路】&#10;有形固定資産減価償却率該当値テキスト">
          <a:extLst>
            <a:ext uri="{FF2B5EF4-FFF2-40B4-BE49-F238E27FC236}">
              <a16:creationId xmlns:a16="http://schemas.microsoft.com/office/drawing/2014/main" id="{0B27B68A-1410-42D3-97E2-C1E272B047E1}"/>
            </a:ext>
          </a:extLst>
        </xdr:cNvPr>
        <xdr:cNvSpPr txBox="1"/>
      </xdr:nvSpPr>
      <xdr:spPr>
        <a:xfrm>
          <a:off x="4673600" y="668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157988</xdr:rowOff>
    </xdr:from>
    <xdr:to>
      <xdr:col>20</xdr:col>
      <xdr:colOff>38100</xdr:colOff>
      <xdr:row>39</xdr:row>
      <xdr:rowOff>88138</xdr:rowOff>
    </xdr:to>
    <xdr:sp macro="" textlink="">
      <xdr:nvSpPr>
        <xdr:cNvPr id="73" name="楕円 72">
          <a:extLst>
            <a:ext uri="{FF2B5EF4-FFF2-40B4-BE49-F238E27FC236}">
              <a16:creationId xmlns:a16="http://schemas.microsoft.com/office/drawing/2014/main" id="{85308527-7DDE-4B61-97C0-D85AC1E5D92D}"/>
            </a:ext>
          </a:extLst>
        </xdr:cNvPr>
        <xdr:cNvSpPr/>
      </xdr:nvSpPr>
      <xdr:spPr>
        <a:xfrm>
          <a:off x="3746500" y="667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37338</xdr:rowOff>
    </xdr:from>
    <xdr:to>
      <xdr:col>24</xdr:col>
      <xdr:colOff>63500</xdr:colOff>
      <xdr:row>39</xdr:row>
      <xdr:rowOff>71628</xdr:rowOff>
    </xdr:to>
    <xdr:cxnSp macro="">
      <xdr:nvCxnSpPr>
        <xdr:cNvPr id="74" name="直線コネクタ 73">
          <a:extLst>
            <a:ext uri="{FF2B5EF4-FFF2-40B4-BE49-F238E27FC236}">
              <a16:creationId xmlns:a16="http://schemas.microsoft.com/office/drawing/2014/main" id="{F983DEF9-492E-44C3-A8F1-8DF1F63F5CF2}"/>
            </a:ext>
          </a:extLst>
        </xdr:cNvPr>
        <xdr:cNvCxnSpPr/>
      </xdr:nvCxnSpPr>
      <xdr:spPr>
        <a:xfrm>
          <a:off x="3797300" y="6723888"/>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121412</xdr:rowOff>
    </xdr:from>
    <xdr:to>
      <xdr:col>15</xdr:col>
      <xdr:colOff>101600</xdr:colOff>
      <xdr:row>39</xdr:row>
      <xdr:rowOff>51562</xdr:rowOff>
    </xdr:to>
    <xdr:sp macro="" textlink="">
      <xdr:nvSpPr>
        <xdr:cNvPr id="75" name="楕円 74">
          <a:extLst>
            <a:ext uri="{FF2B5EF4-FFF2-40B4-BE49-F238E27FC236}">
              <a16:creationId xmlns:a16="http://schemas.microsoft.com/office/drawing/2014/main" id="{E3F4AD55-6EDD-4622-950A-4C26E9D93FB2}"/>
            </a:ext>
          </a:extLst>
        </xdr:cNvPr>
        <xdr:cNvSpPr/>
      </xdr:nvSpPr>
      <xdr:spPr>
        <a:xfrm>
          <a:off x="2857500" y="663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762</xdr:rowOff>
    </xdr:from>
    <xdr:to>
      <xdr:col>19</xdr:col>
      <xdr:colOff>177800</xdr:colOff>
      <xdr:row>39</xdr:row>
      <xdr:rowOff>37338</xdr:rowOff>
    </xdr:to>
    <xdr:cxnSp macro="">
      <xdr:nvCxnSpPr>
        <xdr:cNvPr id="76" name="直線コネクタ 75">
          <a:extLst>
            <a:ext uri="{FF2B5EF4-FFF2-40B4-BE49-F238E27FC236}">
              <a16:creationId xmlns:a16="http://schemas.microsoft.com/office/drawing/2014/main" id="{E868D89B-D556-4E21-BB7D-BB58D18E14B7}"/>
            </a:ext>
          </a:extLst>
        </xdr:cNvPr>
        <xdr:cNvCxnSpPr/>
      </xdr:nvCxnSpPr>
      <xdr:spPr>
        <a:xfrm>
          <a:off x="2908300" y="66873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84836</xdr:rowOff>
    </xdr:from>
    <xdr:to>
      <xdr:col>10</xdr:col>
      <xdr:colOff>165100</xdr:colOff>
      <xdr:row>39</xdr:row>
      <xdr:rowOff>14986</xdr:rowOff>
    </xdr:to>
    <xdr:sp macro="" textlink="">
      <xdr:nvSpPr>
        <xdr:cNvPr id="77" name="楕円 76">
          <a:extLst>
            <a:ext uri="{FF2B5EF4-FFF2-40B4-BE49-F238E27FC236}">
              <a16:creationId xmlns:a16="http://schemas.microsoft.com/office/drawing/2014/main" id="{E2214A4E-2AE6-4312-BF4E-3A2820003697}"/>
            </a:ext>
          </a:extLst>
        </xdr:cNvPr>
        <xdr:cNvSpPr/>
      </xdr:nvSpPr>
      <xdr:spPr>
        <a:xfrm>
          <a:off x="1968500" y="659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135636</xdr:rowOff>
    </xdr:from>
    <xdr:to>
      <xdr:col>15</xdr:col>
      <xdr:colOff>50800</xdr:colOff>
      <xdr:row>39</xdr:row>
      <xdr:rowOff>762</xdr:rowOff>
    </xdr:to>
    <xdr:cxnSp macro="">
      <xdr:nvCxnSpPr>
        <xdr:cNvPr id="78" name="直線コネクタ 77">
          <a:extLst>
            <a:ext uri="{FF2B5EF4-FFF2-40B4-BE49-F238E27FC236}">
              <a16:creationId xmlns:a16="http://schemas.microsoft.com/office/drawing/2014/main" id="{5BFFD0CC-B4AD-495A-AAA5-89206916DA3C}"/>
            </a:ext>
          </a:extLst>
        </xdr:cNvPr>
        <xdr:cNvCxnSpPr/>
      </xdr:nvCxnSpPr>
      <xdr:spPr>
        <a:xfrm>
          <a:off x="2019300" y="66507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45974</xdr:rowOff>
    </xdr:from>
    <xdr:to>
      <xdr:col>6</xdr:col>
      <xdr:colOff>38100</xdr:colOff>
      <xdr:row>38</xdr:row>
      <xdr:rowOff>147574</xdr:rowOff>
    </xdr:to>
    <xdr:sp macro="" textlink="">
      <xdr:nvSpPr>
        <xdr:cNvPr id="79" name="楕円 78">
          <a:extLst>
            <a:ext uri="{FF2B5EF4-FFF2-40B4-BE49-F238E27FC236}">
              <a16:creationId xmlns:a16="http://schemas.microsoft.com/office/drawing/2014/main" id="{D593DB53-03C1-4044-BBF0-29AB9FEF5101}"/>
            </a:ext>
          </a:extLst>
        </xdr:cNvPr>
        <xdr:cNvSpPr/>
      </xdr:nvSpPr>
      <xdr:spPr>
        <a:xfrm>
          <a:off x="1079500" y="65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96774</xdr:rowOff>
    </xdr:from>
    <xdr:to>
      <xdr:col>10</xdr:col>
      <xdr:colOff>114300</xdr:colOff>
      <xdr:row>38</xdr:row>
      <xdr:rowOff>135636</xdr:rowOff>
    </xdr:to>
    <xdr:cxnSp macro="">
      <xdr:nvCxnSpPr>
        <xdr:cNvPr id="80" name="直線コネクタ 79">
          <a:extLst>
            <a:ext uri="{FF2B5EF4-FFF2-40B4-BE49-F238E27FC236}">
              <a16:creationId xmlns:a16="http://schemas.microsoft.com/office/drawing/2014/main" id="{BB566D2E-43C3-4E1D-8A9B-F8DDD0120213}"/>
            </a:ext>
          </a:extLst>
        </xdr:cNvPr>
        <xdr:cNvCxnSpPr/>
      </xdr:nvCxnSpPr>
      <xdr:spPr>
        <a:xfrm>
          <a:off x="1130300" y="661187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079DD61C-9466-4EB6-9B05-A27B3E071421}"/>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02CEA185-E9FA-4A1C-B2A1-6411546C2032}"/>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494EDA27-65D4-45E3-B809-B4E784390F21}"/>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EB9E97D8-5D87-4BB5-B8A3-50A86DFE2D07}"/>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79265</xdr:rowOff>
    </xdr:from>
    <xdr:ext cx="405111" cy="259045"/>
    <xdr:sp macro="" textlink="">
      <xdr:nvSpPr>
        <xdr:cNvPr id="85" name="n_1mainValue【道路】&#10;有形固定資産減価償却率">
          <a:extLst>
            <a:ext uri="{FF2B5EF4-FFF2-40B4-BE49-F238E27FC236}">
              <a16:creationId xmlns:a16="http://schemas.microsoft.com/office/drawing/2014/main" id="{CB2FFD77-8596-4FA3-A590-FB86CCCCA4AB}"/>
            </a:ext>
          </a:extLst>
        </xdr:cNvPr>
        <xdr:cNvSpPr txBox="1"/>
      </xdr:nvSpPr>
      <xdr:spPr>
        <a:xfrm>
          <a:off x="3582044" y="676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42689</xdr:rowOff>
    </xdr:from>
    <xdr:ext cx="405111" cy="259045"/>
    <xdr:sp macro="" textlink="">
      <xdr:nvSpPr>
        <xdr:cNvPr id="86" name="n_2mainValue【道路】&#10;有形固定資産減価償却率">
          <a:extLst>
            <a:ext uri="{FF2B5EF4-FFF2-40B4-BE49-F238E27FC236}">
              <a16:creationId xmlns:a16="http://schemas.microsoft.com/office/drawing/2014/main" id="{23955346-7A17-49D3-8FC8-CF6B0469D733}"/>
            </a:ext>
          </a:extLst>
        </xdr:cNvPr>
        <xdr:cNvSpPr txBox="1"/>
      </xdr:nvSpPr>
      <xdr:spPr>
        <a:xfrm>
          <a:off x="2705744" y="6729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6113</xdr:rowOff>
    </xdr:from>
    <xdr:ext cx="405111" cy="259045"/>
    <xdr:sp macro="" textlink="">
      <xdr:nvSpPr>
        <xdr:cNvPr id="87" name="n_3mainValue【道路】&#10;有形固定資産減価償却率">
          <a:extLst>
            <a:ext uri="{FF2B5EF4-FFF2-40B4-BE49-F238E27FC236}">
              <a16:creationId xmlns:a16="http://schemas.microsoft.com/office/drawing/2014/main" id="{919061DC-351F-47CC-B7AC-05FBCE9AA80D}"/>
            </a:ext>
          </a:extLst>
        </xdr:cNvPr>
        <xdr:cNvSpPr txBox="1"/>
      </xdr:nvSpPr>
      <xdr:spPr>
        <a:xfrm>
          <a:off x="1816744"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138701</xdr:rowOff>
    </xdr:from>
    <xdr:ext cx="405111" cy="259045"/>
    <xdr:sp macro="" textlink="">
      <xdr:nvSpPr>
        <xdr:cNvPr id="88" name="n_4mainValue【道路】&#10;有形固定資産減価償却率">
          <a:extLst>
            <a:ext uri="{FF2B5EF4-FFF2-40B4-BE49-F238E27FC236}">
              <a16:creationId xmlns:a16="http://schemas.microsoft.com/office/drawing/2014/main" id="{49CF6579-9A6B-4266-A397-F3EB63FC9F69}"/>
            </a:ext>
          </a:extLst>
        </xdr:cNvPr>
        <xdr:cNvSpPr txBox="1"/>
      </xdr:nvSpPr>
      <xdr:spPr>
        <a:xfrm>
          <a:off x="927744" y="665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766C2BC-517F-4172-A339-E5AB584BDDB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2AB76B7-4839-4443-94EE-E4CA248A1DD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8A4D6DB-0F43-4CAC-83E0-1E323D4D584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5A101F4-B24F-40FC-AC04-A2428A1B06D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B644C38-65FF-4658-9015-8BF33DC1459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D6500FD-BDF2-443F-9F81-03D48064465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8E2477F-B939-419C-BC8E-77C5F4FAE5C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49CD739-4C62-469C-A45A-DE699BE8BB6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81AF433-80BD-4B88-A83D-6060DD22024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46F4E23-B7B4-4E45-BE65-CD644DD58C0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EFF559AB-9657-4B0E-819D-A5A03F02DA7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6256D7D7-DF2A-428A-BCFB-5AF3EFA049E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206C6D8-5840-44EA-91DA-EB7EBC8D398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29AA5C92-5943-44AC-A8CD-1D6E7AECDAA2}"/>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58F3D9DE-0A69-402C-8BE1-0136864A5EA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6940F544-8724-4B78-9A2F-4ACBE151A3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EA9D2058-7537-47F0-A578-6E657F36BC7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D683FCE8-6540-460E-B0F0-2C5D986A75EB}"/>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6737356D-79BF-4C9E-9028-978EE40CBD2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50E0BC8-536D-46BD-BB58-C6AC69A3BFE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5C25718-C824-4FA2-8762-B289C106388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7C13FAF7-B08D-41E0-9CE0-B5259E8156D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CF2EC93-05F8-44B4-83CF-68A03317851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2EDC78A0-D9E8-420E-94C6-E25206277DB1}"/>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B57C833B-88F5-4F9F-867A-ADAECE5E5BA2}"/>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2DD810B4-1210-4EC9-9F68-5AA25CDB3490}"/>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71FBB8F0-754B-4938-AEB9-273E7E5DA522}"/>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5EE73135-6395-445A-9175-709F748FE948}"/>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3FB16B8B-E5C4-4BB1-8D11-996FF5277206}"/>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AE65DBEE-1F5E-413A-9244-7AD09A9BE923}"/>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BE5492E1-D283-4DE4-9041-C68FA65C608E}"/>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01F34CB2-0FFF-466E-B5C0-9E0B455E115C}"/>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9A2E9841-9089-43F3-B789-D583A069A576}"/>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D2CC4C40-5D26-4675-9465-136BEE6BBC98}"/>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2B6C744-AF8C-43BF-8AC5-8DC029F74EF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8D5B0A2-A714-490F-ACAC-104560157C3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027F275-7B9B-46C4-8278-1507A8A66C3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58C057B-7D22-45D3-9095-BC83697C29A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C6FA926-05EB-4428-97FF-71C8198389C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87008</xdr:rowOff>
    </xdr:from>
    <xdr:to>
      <xdr:col>55</xdr:col>
      <xdr:colOff>50800</xdr:colOff>
      <xdr:row>41</xdr:row>
      <xdr:rowOff>17158</xdr:rowOff>
    </xdr:to>
    <xdr:sp macro="" textlink="">
      <xdr:nvSpPr>
        <xdr:cNvPr id="128" name="楕円 127">
          <a:extLst>
            <a:ext uri="{FF2B5EF4-FFF2-40B4-BE49-F238E27FC236}">
              <a16:creationId xmlns:a16="http://schemas.microsoft.com/office/drawing/2014/main" id="{8AEDF654-B532-4CB4-8968-99C22046DB74}"/>
            </a:ext>
          </a:extLst>
        </xdr:cNvPr>
        <xdr:cNvSpPr/>
      </xdr:nvSpPr>
      <xdr:spPr>
        <a:xfrm>
          <a:off x="10426700" y="694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65435</xdr:rowOff>
    </xdr:from>
    <xdr:ext cx="469744" cy="259045"/>
    <xdr:sp macro="" textlink="">
      <xdr:nvSpPr>
        <xdr:cNvPr id="129" name="【道路】&#10;一人当たり延長該当値テキスト">
          <a:extLst>
            <a:ext uri="{FF2B5EF4-FFF2-40B4-BE49-F238E27FC236}">
              <a16:creationId xmlns:a16="http://schemas.microsoft.com/office/drawing/2014/main" id="{66E2696F-0F55-4316-A088-05F247003460}"/>
            </a:ext>
          </a:extLst>
        </xdr:cNvPr>
        <xdr:cNvSpPr txBox="1"/>
      </xdr:nvSpPr>
      <xdr:spPr>
        <a:xfrm>
          <a:off x="10515600" y="692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85865</xdr:rowOff>
    </xdr:from>
    <xdr:to>
      <xdr:col>50</xdr:col>
      <xdr:colOff>165100</xdr:colOff>
      <xdr:row>41</xdr:row>
      <xdr:rowOff>16015</xdr:rowOff>
    </xdr:to>
    <xdr:sp macro="" textlink="">
      <xdr:nvSpPr>
        <xdr:cNvPr id="130" name="楕円 129">
          <a:extLst>
            <a:ext uri="{FF2B5EF4-FFF2-40B4-BE49-F238E27FC236}">
              <a16:creationId xmlns:a16="http://schemas.microsoft.com/office/drawing/2014/main" id="{74F958F7-D2E4-4D4A-A55F-38BF88AA9A79}"/>
            </a:ext>
          </a:extLst>
        </xdr:cNvPr>
        <xdr:cNvSpPr/>
      </xdr:nvSpPr>
      <xdr:spPr>
        <a:xfrm>
          <a:off x="9588500" y="694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136665</xdr:rowOff>
    </xdr:from>
    <xdr:to>
      <xdr:col>55</xdr:col>
      <xdr:colOff>0</xdr:colOff>
      <xdr:row>40</xdr:row>
      <xdr:rowOff>137808</xdr:rowOff>
    </xdr:to>
    <xdr:cxnSp macro="">
      <xdr:nvCxnSpPr>
        <xdr:cNvPr id="131" name="直線コネクタ 130">
          <a:extLst>
            <a:ext uri="{FF2B5EF4-FFF2-40B4-BE49-F238E27FC236}">
              <a16:creationId xmlns:a16="http://schemas.microsoft.com/office/drawing/2014/main" id="{444F9844-410B-4966-8671-A4669E8FCF2A}"/>
            </a:ext>
          </a:extLst>
        </xdr:cNvPr>
        <xdr:cNvCxnSpPr/>
      </xdr:nvCxnSpPr>
      <xdr:spPr>
        <a:xfrm>
          <a:off x="9639300" y="6994665"/>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85979</xdr:rowOff>
    </xdr:from>
    <xdr:to>
      <xdr:col>46</xdr:col>
      <xdr:colOff>38100</xdr:colOff>
      <xdr:row>41</xdr:row>
      <xdr:rowOff>16129</xdr:rowOff>
    </xdr:to>
    <xdr:sp macro="" textlink="">
      <xdr:nvSpPr>
        <xdr:cNvPr id="132" name="楕円 131">
          <a:extLst>
            <a:ext uri="{FF2B5EF4-FFF2-40B4-BE49-F238E27FC236}">
              <a16:creationId xmlns:a16="http://schemas.microsoft.com/office/drawing/2014/main" id="{DD716B98-3866-46D1-819C-CD644086304C}"/>
            </a:ext>
          </a:extLst>
        </xdr:cNvPr>
        <xdr:cNvSpPr/>
      </xdr:nvSpPr>
      <xdr:spPr>
        <a:xfrm>
          <a:off x="8699500" y="694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136665</xdr:rowOff>
    </xdr:from>
    <xdr:to>
      <xdr:col>50</xdr:col>
      <xdr:colOff>114300</xdr:colOff>
      <xdr:row>40</xdr:row>
      <xdr:rowOff>136779</xdr:rowOff>
    </xdr:to>
    <xdr:cxnSp macro="">
      <xdr:nvCxnSpPr>
        <xdr:cNvPr id="133" name="直線コネクタ 132">
          <a:extLst>
            <a:ext uri="{FF2B5EF4-FFF2-40B4-BE49-F238E27FC236}">
              <a16:creationId xmlns:a16="http://schemas.microsoft.com/office/drawing/2014/main" id="{265957B7-B350-4CE1-B736-577AE81B90BA}"/>
            </a:ext>
          </a:extLst>
        </xdr:cNvPr>
        <xdr:cNvCxnSpPr/>
      </xdr:nvCxnSpPr>
      <xdr:spPr>
        <a:xfrm flipV="1">
          <a:off x="8750300" y="6994665"/>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86284</xdr:rowOff>
    </xdr:from>
    <xdr:to>
      <xdr:col>41</xdr:col>
      <xdr:colOff>101600</xdr:colOff>
      <xdr:row>41</xdr:row>
      <xdr:rowOff>16434</xdr:rowOff>
    </xdr:to>
    <xdr:sp macro="" textlink="">
      <xdr:nvSpPr>
        <xdr:cNvPr id="134" name="楕円 133">
          <a:extLst>
            <a:ext uri="{FF2B5EF4-FFF2-40B4-BE49-F238E27FC236}">
              <a16:creationId xmlns:a16="http://schemas.microsoft.com/office/drawing/2014/main" id="{20186E30-B521-4D80-8495-01812DE55CCA}"/>
            </a:ext>
          </a:extLst>
        </xdr:cNvPr>
        <xdr:cNvSpPr/>
      </xdr:nvSpPr>
      <xdr:spPr>
        <a:xfrm>
          <a:off x="7810500" y="694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136779</xdr:rowOff>
    </xdr:from>
    <xdr:to>
      <xdr:col>45</xdr:col>
      <xdr:colOff>177800</xdr:colOff>
      <xdr:row>40</xdr:row>
      <xdr:rowOff>137084</xdr:rowOff>
    </xdr:to>
    <xdr:cxnSp macro="">
      <xdr:nvCxnSpPr>
        <xdr:cNvPr id="135" name="直線コネクタ 134">
          <a:extLst>
            <a:ext uri="{FF2B5EF4-FFF2-40B4-BE49-F238E27FC236}">
              <a16:creationId xmlns:a16="http://schemas.microsoft.com/office/drawing/2014/main" id="{4B45C714-ADBC-4ED5-B1E3-6BD6870CBCE7}"/>
            </a:ext>
          </a:extLst>
        </xdr:cNvPr>
        <xdr:cNvCxnSpPr/>
      </xdr:nvCxnSpPr>
      <xdr:spPr>
        <a:xfrm flipV="1">
          <a:off x="7861300" y="6994779"/>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84874</xdr:rowOff>
    </xdr:from>
    <xdr:to>
      <xdr:col>36</xdr:col>
      <xdr:colOff>165100</xdr:colOff>
      <xdr:row>41</xdr:row>
      <xdr:rowOff>15024</xdr:rowOff>
    </xdr:to>
    <xdr:sp macro="" textlink="">
      <xdr:nvSpPr>
        <xdr:cNvPr id="136" name="楕円 135">
          <a:extLst>
            <a:ext uri="{FF2B5EF4-FFF2-40B4-BE49-F238E27FC236}">
              <a16:creationId xmlns:a16="http://schemas.microsoft.com/office/drawing/2014/main" id="{8FF0DB68-EA8F-4E83-8AD4-C98E0924EBD0}"/>
            </a:ext>
          </a:extLst>
        </xdr:cNvPr>
        <xdr:cNvSpPr/>
      </xdr:nvSpPr>
      <xdr:spPr>
        <a:xfrm>
          <a:off x="6921500" y="694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135674</xdr:rowOff>
    </xdr:from>
    <xdr:to>
      <xdr:col>41</xdr:col>
      <xdr:colOff>50800</xdr:colOff>
      <xdr:row>40</xdr:row>
      <xdr:rowOff>137084</xdr:rowOff>
    </xdr:to>
    <xdr:cxnSp macro="">
      <xdr:nvCxnSpPr>
        <xdr:cNvPr id="137" name="直線コネクタ 136">
          <a:extLst>
            <a:ext uri="{FF2B5EF4-FFF2-40B4-BE49-F238E27FC236}">
              <a16:creationId xmlns:a16="http://schemas.microsoft.com/office/drawing/2014/main" id="{E5CBE98C-A78D-4344-9641-F506F8A2CABB}"/>
            </a:ext>
          </a:extLst>
        </xdr:cNvPr>
        <xdr:cNvCxnSpPr/>
      </xdr:nvCxnSpPr>
      <xdr:spPr>
        <a:xfrm>
          <a:off x="6972300" y="6993674"/>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1EBFBC49-7B3A-4592-B91E-51C589681CD6}"/>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3731A356-CAA2-4A77-8F04-72F245D4905B}"/>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C0396E68-A447-48D8-AE6F-E72B6B95FE1E}"/>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E71BBAFC-D761-4239-BE33-D5489180BB94}"/>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7142</xdr:rowOff>
    </xdr:from>
    <xdr:ext cx="469744" cy="259045"/>
    <xdr:sp macro="" textlink="">
      <xdr:nvSpPr>
        <xdr:cNvPr id="142" name="n_1mainValue【道路】&#10;一人当たり延長">
          <a:extLst>
            <a:ext uri="{FF2B5EF4-FFF2-40B4-BE49-F238E27FC236}">
              <a16:creationId xmlns:a16="http://schemas.microsoft.com/office/drawing/2014/main" id="{1E3A94AE-5D79-43F1-9861-29A3748D2CF3}"/>
            </a:ext>
          </a:extLst>
        </xdr:cNvPr>
        <xdr:cNvSpPr txBox="1"/>
      </xdr:nvSpPr>
      <xdr:spPr>
        <a:xfrm>
          <a:off x="9391727" y="703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7256</xdr:rowOff>
    </xdr:from>
    <xdr:ext cx="469744" cy="259045"/>
    <xdr:sp macro="" textlink="">
      <xdr:nvSpPr>
        <xdr:cNvPr id="143" name="n_2mainValue【道路】&#10;一人当たり延長">
          <a:extLst>
            <a:ext uri="{FF2B5EF4-FFF2-40B4-BE49-F238E27FC236}">
              <a16:creationId xmlns:a16="http://schemas.microsoft.com/office/drawing/2014/main" id="{315200B6-4FE0-45EE-A0D0-F256C684A01F}"/>
            </a:ext>
          </a:extLst>
        </xdr:cNvPr>
        <xdr:cNvSpPr txBox="1"/>
      </xdr:nvSpPr>
      <xdr:spPr>
        <a:xfrm>
          <a:off x="8515427" y="7036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7561</xdr:rowOff>
    </xdr:from>
    <xdr:ext cx="469744" cy="259045"/>
    <xdr:sp macro="" textlink="">
      <xdr:nvSpPr>
        <xdr:cNvPr id="144" name="n_3mainValue【道路】&#10;一人当たり延長">
          <a:extLst>
            <a:ext uri="{FF2B5EF4-FFF2-40B4-BE49-F238E27FC236}">
              <a16:creationId xmlns:a16="http://schemas.microsoft.com/office/drawing/2014/main" id="{EBD0FAF2-BDBF-4826-B176-B9DBC92511CA}"/>
            </a:ext>
          </a:extLst>
        </xdr:cNvPr>
        <xdr:cNvSpPr txBox="1"/>
      </xdr:nvSpPr>
      <xdr:spPr>
        <a:xfrm>
          <a:off x="7626427" y="7037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6151</xdr:rowOff>
    </xdr:from>
    <xdr:ext cx="469744" cy="259045"/>
    <xdr:sp macro="" textlink="">
      <xdr:nvSpPr>
        <xdr:cNvPr id="145" name="n_4mainValue【道路】&#10;一人当たり延長">
          <a:extLst>
            <a:ext uri="{FF2B5EF4-FFF2-40B4-BE49-F238E27FC236}">
              <a16:creationId xmlns:a16="http://schemas.microsoft.com/office/drawing/2014/main" id="{3C754610-FD82-462D-9D30-DC7BA462D61E}"/>
            </a:ext>
          </a:extLst>
        </xdr:cNvPr>
        <xdr:cNvSpPr txBox="1"/>
      </xdr:nvSpPr>
      <xdr:spPr>
        <a:xfrm>
          <a:off x="6737427" y="7035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3D5274C-3684-447A-B269-3873BFE2C17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3FDFE1C-725F-4B45-B416-2E557DD5C45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5CC9576-6FB4-47E8-B11C-0D64D12061F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39797C2-0555-4CBD-BA8D-A3F5FBA0DAE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100C685-C921-4634-AEB5-5CD2E8AA0FE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36506DE4-7684-453C-94BB-5A828217B94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03CFA56-2A91-4ECF-9084-0FD6EF40C45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7D54CEC-BC76-4EF6-91ED-DD047996CB2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E4C6446-54E8-44FD-98C5-88E70B0504D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F998D69-CE6E-44BE-B03F-E7022383D67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972B0A3-AAB6-482D-98D5-C8EEABC6321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54E798FC-6252-4584-A79E-8E72EDA97E8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4B62A461-29B7-4989-9E10-007AC88BF18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49ACDEB8-C9A9-4F5D-8DEA-B9F9F060EB2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ED0AF162-22BC-4FCF-A176-00038F52C32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E92E692C-4937-48C7-A16E-12D4E90F6BC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3FC9CB3-2F36-4BBD-A3FD-8EC54F6ADAC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53D6EB1E-AE8C-46F7-8D02-586EAA8644C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68374B95-F2F2-410C-A501-821E7593A72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18E1EBBC-23BF-4D4D-9326-72F451D97B1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CE0A92EB-7407-440B-9AC6-43B01A7490F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93FEAC4D-71B1-413E-8591-AAFB2B0DAE8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956873E8-F235-403E-AD4C-63877D25738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79D2BD31-9E58-4C5B-BE1D-41CB94FF648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D239CFE4-F1DD-48CE-A5D2-9F632C23BDC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8D855009-6CAB-4140-A982-F88C07E7C754}"/>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19BA0AD5-8F96-47C9-ADAD-F5FCC9846CA0}"/>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F7E7A55B-B337-44A1-A520-E81F93B5A97B}"/>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C3CD2399-6931-43C5-A615-DAF5B4BD16FA}"/>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DEAA0CF7-9907-46E5-A142-14EAD2E48DC4}"/>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D3AA4692-D4DF-4BD2-8C58-138999D72ADA}"/>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F011D97B-8708-41CA-81D3-59C3E035F9D0}"/>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F4DE5A30-CFD5-4D76-B735-FAA6DEDC7E6F}"/>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A7E69772-C373-4275-902C-7204E0441CC4}"/>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DDC41622-9839-4BAE-A08F-FDBD1B2E8E72}"/>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FBF29CE9-82AF-40A9-8B6B-11A2361B20C7}"/>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91F2D21-D93E-466A-BA94-E354ECA4F59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FBB7D73-BC66-4A0F-814E-7BA0F7730A8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7EEBFFF-FFD5-49D9-B298-BF43BD0358E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74B98D9-BD62-4EF0-9DCA-8D8B3CAAE53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778FB3C-A502-421C-962E-862EA2387BF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91259</xdr:rowOff>
    </xdr:from>
    <xdr:to>
      <xdr:col>24</xdr:col>
      <xdr:colOff>114300</xdr:colOff>
      <xdr:row>63</xdr:row>
      <xdr:rowOff>21409</xdr:rowOff>
    </xdr:to>
    <xdr:sp macro="" textlink="">
      <xdr:nvSpPr>
        <xdr:cNvPr id="187" name="楕円 186">
          <a:extLst>
            <a:ext uri="{FF2B5EF4-FFF2-40B4-BE49-F238E27FC236}">
              <a16:creationId xmlns:a16="http://schemas.microsoft.com/office/drawing/2014/main" id="{DDF05536-7D7D-44DF-8B3D-27B9702A5661}"/>
            </a:ext>
          </a:extLst>
        </xdr:cNvPr>
        <xdr:cNvSpPr/>
      </xdr:nvSpPr>
      <xdr:spPr>
        <a:xfrm>
          <a:off x="4584700" y="1072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69686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7F0D15E-85E6-4C6A-A31B-64FFA3A76F29}"/>
            </a:ext>
          </a:extLst>
        </xdr:cNvPr>
        <xdr:cNvSpPr txBox="1"/>
      </xdr:nvSpPr>
      <xdr:spPr>
        <a:xfrm>
          <a:off x="4673600" y="1069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70031</xdr:rowOff>
    </xdr:from>
    <xdr:to>
      <xdr:col>20</xdr:col>
      <xdr:colOff>38100</xdr:colOff>
      <xdr:row>63</xdr:row>
      <xdr:rowOff>181</xdr:rowOff>
    </xdr:to>
    <xdr:sp macro="" textlink="">
      <xdr:nvSpPr>
        <xdr:cNvPr id="189" name="楕円 188">
          <a:extLst>
            <a:ext uri="{FF2B5EF4-FFF2-40B4-BE49-F238E27FC236}">
              <a16:creationId xmlns:a16="http://schemas.microsoft.com/office/drawing/2014/main" id="{C402F4A8-C07E-4A34-82AB-2B0B0BFDF760}"/>
            </a:ext>
          </a:extLst>
        </xdr:cNvPr>
        <xdr:cNvSpPr/>
      </xdr:nvSpPr>
      <xdr:spPr>
        <a:xfrm>
          <a:off x="3746500" y="10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120831</xdr:rowOff>
    </xdr:from>
    <xdr:to>
      <xdr:col>24</xdr:col>
      <xdr:colOff>63500</xdr:colOff>
      <xdr:row>62</xdr:row>
      <xdr:rowOff>142059</xdr:rowOff>
    </xdr:to>
    <xdr:cxnSp macro="">
      <xdr:nvCxnSpPr>
        <xdr:cNvPr id="190" name="直線コネクタ 189">
          <a:extLst>
            <a:ext uri="{FF2B5EF4-FFF2-40B4-BE49-F238E27FC236}">
              <a16:creationId xmlns:a16="http://schemas.microsoft.com/office/drawing/2014/main" id="{72A0F745-F307-4ADD-8FDE-AFCC015582EB}"/>
            </a:ext>
          </a:extLst>
        </xdr:cNvPr>
        <xdr:cNvCxnSpPr/>
      </xdr:nvCxnSpPr>
      <xdr:spPr>
        <a:xfrm>
          <a:off x="3797300" y="10750731"/>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45538</xdr:rowOff>
    </xdr:from>
    <xdr:to>
      <xdr:col>15</xdr:col>
      <xdr:colOff>101600</xdr:colOff>
      <xdr:row>62</xdr:row>
      <xdr:rowOff>147138</xdr:rowOff>
    </xdr:to>
    <xdr:sp macro="" textlink="">
      <xdr:nvSpPr>
        <xdr:cNvPr id="191" name="楕円 190">
          <a:extLst>
            <a:ext uri="{FF2B5EF4-FFF2-40B4-BE49-F238E27FC236}">
              <a16:creationId xmlns:a16="http://schemas.microsoft.com/office/drawing/2014/main" id="{ED74595C-3116-4CC0-A96A-9281C245B68F}"/>
            </a:ext>
          </a:extLst>
        </xdr:cNvPr>
        <xdr:cNvSpPr/>
      </xdr:nvSpPr>
      <xdr:spPr>
        <a:xfrm>
          <a:off x="2857500" y="1067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96338</xdr:rowOff>
    </xdr:from>
    <xdr:to>
      <xdr:col>19</xdr:col>
      <xdr:colOff>177800</xdr:colOff>
      <xdr:row>62</xdr:row>
      <xdr:rowOff>120831</xdr:rowOff>
    </xdr:to>
    <xdr:cxnSp macro="">
      <xdr:nvCxnSpPr>
        <xdr:cNvPr id="192" name="直線コネクタ 191">
          <a:extLst>
            <a:ext uri="{FF2B5EF4-FFF2-40B4-BE49-F238E27FC236}">
              <a16:creationId xmlns:a16="http://schemas.microsoft.com/office/drawing/2014/main" id="{75CED0D8-DF01-4E93-9513-F113B17B8327}"/>
            </a:ext>
          </a:extLst>
        </xdr:cNvPr>
        <xdr:cNvCxnSpPr/>
      </xdr:nvCxnSpPr>
      <xdr:spPr>
        <a:xfrm>
          <a:off x="2908300" y="1072623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21046</xdr:rowOff>
    </xdr:from>
    <xdr:to>
      <xdr:col>10</xdr:col>
      <xdr:colOff>165100</xdr:colOff>
      <xdr:row>62</xdr:row>
      <xdr:rowOff>122646</xdr:rowOff>
    </xdr:to>
    <xdr:sp macro="" textlink="">
      <xdr:nvSpPr>
        <xdr:cNvPr id="193" name="楕円 192">
          <a:extLst>
            <a:ext uri="{FF2B5EF4-FFF2-40B4-BE49-F238E27FC236}">
              <a16:creationId xmlns:a16="http://schemas.microsoft.com/office/drawing/2014/main" id="{B9248882-1D77-4F14-A7A5-3A69F0688A69}"/>
            </a:ext>
          </a:extLst>
        </xdr:cNvPr>
        <xdr:cNvSpPr/>
      </xdr:nvSpPr>
      <xdr:spPr>
        <a:xfrm>
          <a:off x="19685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71846</xdr:rowOff>
    </xdr:from>
    <xdr:to>
      <xdr:col>15</xdr:col>
      <xdr:colOff>50800</xdr:colOff>
      <xdr:row>62</xdr:row>
      <xdr:rowOff>96338</xdr:rowOff>
    </xdr:to>
    <xdr:cxnSp macro="">
      <xdr:nvCxnSpPr>
        <xdr:cNvPr id="194" name="直線コネクタ 193">
          <a:extLst>
            <a:ext uri="{FF2B5EF4-FFF2-40B4-BE49-F238E27FC236}">
              <a16:creationId xmlns:a16="http://schemas.microsoft.com/office/drawing/2014/main" id="{000AB176-8601-4CE4-A2F1-1A7B78A4888B}"/>
            </a:ext>
          </a:extLst>
        </xdr:cNvPr>
        <xdr:cNvCxnSpPr/>
      </xdr:nvCxnSpPr>
      <xdr:spPr>
        <a:xfrm>
          <a:off x="2019300" y="10701746"/>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169635</xdr:rowOff>
    </xdr:from>
    <xdr:to>
      <xdr:col>6</xdr:col>
      <xdr:colOff>38100</xdr:colOff>
      <xdr:row>62</xdr:row>
      <xdr:rowOff>99785</xdr:rowOff>
    </xdr:to>
    <xdr:sp macro="" textlink="">
      <xdr:nvSpPr>
        <xdr:cNvPr id="195" name="楕円 194">
          <a:extLst>
            <a:ext uri="{FF2B5EF4-FFF2-40B4-BE49-F238E27FC236}">
              <a16:creationId xmlns:a16="http://schemas.microsoft.com/office/drawing/2014/main" id="{802E877C-6838-49B4-84B7-9E5A95C0CAD5}"/>
            </a:ext>
          </a:extLst>
        </xdr:cNvPr>
        <xdr:cNvSpPr/>
      </xdr:nvSpPr>
      <xdr:spPr>
        <a:xfrm>
          <a:off x="1079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48985</xdr:rowOff>
    </xdr:from>
    <xdr:to>
      <xdr:col>10</xdr:col>
      <xdr:colOff>114300</xdr:colOff>
      <xdr:row>62</xdr:row>
      <xdr:rowOff>71846</xdr:rowOff>
    </xdr:to>
    <xdr:cxnSp macro="">
      <xdr:nvCxnSpPr>
        <xdr:cNvPr id="196" name="直線コネクタ 195">
          <a:extLst>
            <a:ext uri="{FF2B5EF4-FFF2-40B4-BE49-F238E27FC236}">
              <a16:creationId xmlns:a16="http://schemas.microsoft.com/office/drawing/2014/main" id="{DAC3B454-A8BC-4EB1-A1CA-077B1E6F86D0}"/>
            </a:ext>
          </a:extLst>
        </xdr:cNvPr>
        <xdr:cNvCxnSpPr/>
      </xdr:nvCxnSpPr>
      <xdr:spPr>
        <a:xfrm>
          <a:off x="1130300" y="1067888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67DBE332-1F4D-415D-8D96-7E0F3EF093F6}"/>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4D645E3-997D-4697-922A-950D824480DC}"/>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87894FEA-FE66-4821-86BC-F4F736E517F3}"/>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E002E6D-0BAD-4EE5-8682-08776C3B8E0A}"/>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162758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1E66D047-F9AE-4D61-92D8-975A456ED005}"/>
            </a:ext>
          </a:extLst>
        </xdr:cNvPr>
        <xdr:cNvSpPr txBox="1"/>
      </xdr:nvSpPr>
      <xdr:spPr>
        <a:xfrm>
          <a:off x="3582044" y="1079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138265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DE4986AF-D061-4E15-B07B-EB708ECFAC8B}"/>
            </a:ext>
          </a:extLst>
        </xdr:cNvPr>
        <xdr:cNvSpPr txBox="1"/>
      </xdr:nvSpPr>
      <xdr:spPr>
        <a:xfrm>
          <a:off x="2705744" y="1076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113773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C956202-50FD-4C1A-9A83-701FF1E75B92}"/>
            </a:ext>
          </a:extLst>
        </xdr:cNvPr>
        <xdr:cNvSpPr txBox="1"/>
      </xdr:nvSpPr>
      <xdr:spPr>
        <a:xfrm>
          <a:off x="1816744" y="1074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90912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6EA2F263-63C6-425F-9BA3-D8865EB49CDD}"/>
            </a:ext>
          </a:extLst>
        </xdr:cNvPr>
        <xdr:cNvSpPr txBox="1"/>
      </xdr:nvSpPr>
      <xdr:spPr>
        <a:xfrm>
          <a:off x="927744"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E4784FD-E691-4F10-A96D-A3270926668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36B70E3-D718-4AC9-9CF6-06DD23BF9E5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D06531F-7AC5-4BF5-82B4-4325B27AFFF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C29CBACF-96C0-4E90-8CF3-1436B56F7EF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BE77D14-EE58-459A-B00D-77C499094F1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612E758-5316-4336-B330-F231AEEECDA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074054B-A694-4445-8F1C-79F70B53378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AEDDCAA-2CD0-48C2-8A91-14EFC686E25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B8220288-2D9B-4529-8EA8-DE5E8782BD7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B8F9B89-55A3-497A-95BB-8CDC2BA7F45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2A3303D2-F951-4A84-BDF1-354EC437970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ACC4E8A5-68D6-4821-9636-9F9B3C672C58}"/>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9F505BC2-1517-4220-BF3F-5E9F04DE54A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A3231725-EE91-4E29-841A-0C307C554DF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292E100F-12BC-4D7D-B16D-E69152120E5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CF0AE920-7699-40D6-9601-D65401D9A9B3}"/>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E9EE54B2-5D9A-4BC1-B321-5BA3B858FC5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B7DE9E18-68C0-4FC6-A9BC-5357D6298FF7}"/>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F9F58D80-0DB8-4EE2-AA29-CAD1DC21D18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CD23662F-5292-46E2-BEFC-CFAD571E0ED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108DDC5-D114-46CE-BCE9-059EE1EBFF6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33E895-D167-4F34-AB7D-3EA86F057F3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E24618ED-1E6E-44D2-94FC-2DCEB8B9633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638D726B-AFE9-4F9A-B600-7092EA427660}"/>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48187207-B9C0-47EA-887D-BFF0A8E6E8A6}"/>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FC5F37BA-774A-46C3-850E-5CEC2269DDD5}"/>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0E1EFEC-9D25-4F1A-AAF5-E2EA99A136DD}"/>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0651B977-2C3E-4612-9176-7FEA8A13DF49}"/>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1610C1EE-DF89-478E-8243-B0CB1B15861B}"/>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43EC75AF-D5B5-45F3-9BF7-B7B321E51F4D}"/>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945C4727-1670-4422-B87D-617D76765560}"/>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C9BD8F25-D1F3-483F-8803-8F1E841D0ECE}"/>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17B280F2-EE22-4F92-A837-709E1CABD9E5}"/>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6BFA467A-9AF9-46A5-A4C8-08A9C8897B06}"/>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1F2B5F9-456B-4416-8B08-EB19B7A6415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1044CEB-CC32-4605-B4E8-6FF07CB3A6C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2232E35-4F26-4353-A9B6-57037C47FD0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C621641-CE14-4A3A-8ECA-18E1C8357ED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12DE3DE-F04B-4BC1-8B78-00DAA949DB2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116357</xdr:rowOff>
    </xdr:from>
    <xdr:to>
      <xdr:col>55</xdr:col>
      <xdr:colOff>50800</xdr:colOff>
      <xdr:row>64</xdr:row>
      <xdr:rowOff>46507</xdr:rowOff>
    </xdr:to>
    <xdr:sp macro="" textlink="">
      <xdr:nvSpPr>
        <xdr:cNvPr id="244" name="楕円 243">
          <a:extLst>
            <a:ext uri="{FF2B5EF4-FFF2-40B4-BE49-F238E27FC236}">
              <a16:creationId xmlns:a16="http://schemas.microsoft.com/office/drawing/2014/main" id="{9345E2CC-3F1D-4D1E-A708-583ECFF09D89}"/>
            </a:ext>
          </a:extLst>
        </xdr:cNvPr>
        <xdr:cNvSpPr/>
      </xdr:nvSpPr>
      <xdr:spPr>
        <a:xfrm>
          <a:off x="10426700" y="10917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31284</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27319152-CFCE-4D93-82A5-F21A3FE8CB6D}"/>
            </a:ext>
          </a:extLst>
        </xdr:cNvPr>
        <xdr:cNvSpPr txBox="1"/>
      </xdr:nvSpPr>
      <xdr:spPr>
        <a:xfrm>
          <a:off x="10515600" y="1083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115931</xdr:rowOff>
    </xdr:from>
    <xdr:to>
      <xdr:col>50</xdr:col>
      <xdr:colOff>165100</xdr:colOff>
      <xdr:row>64</xdr:row>
      <xdr:rowOff>46081</xdr:rowOff>
    </xdr:to>
    <xdr:sp macro="" textlink="">
      <xdr:nvSpPr>
        <xdr:cNvPr id="246" name="楕円 245">
          <a:extLst>
            <a:ext uri="{FF2B5EF4-FFF2-40B4-BE49-F238E27FC236}">
              <a16:creationId xmlns:a16="http://schemas.microsoft.com/office/drawing/2014/main" id="{0AE5B9A7-4713-4830-8B6B-1E8A9E4ED696}"/>
            </a:ext>
          </a:extLst>
        </xdr:cNvPr>
        <xdr:cNvSpPr/>
      </xdr:nvSpPr>
      <xdr:spPr>
        <a:xfrm>
          <a:off x="9588500" y="1091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166731</xdr:rowOff>
    </xdr:from>
    <xdr:to>
      <xdr:col>55</xdr:col>
      <xdr:colOff>0</xdr:colOff>
      <xdr:row>63</xdr:row>
      <xdr:rowOff>167157</xdr:rowOff>
    </xdr:to>
    <xdr:cxnSp macro="">
      <xdr:nvCxnSpPr>
        <xdr:cNvPr id="247" name="直線コネクタ 246">
          <a:extLst>
            <a:ext uri="{FF2B5EF4-FFF2-40B4-BE49-F238E27FC236}">
              <a16:creationId xmlns:a16="http://schemas.microsoft.com/office/drawing/2014/main" id="{D95796B8-3CDA-46C5-8411-A33700008A96}"/>
            </a:ext>
          </a:extLst>
        </xdr:cNvPr>
        <xdr:cNvCxnSpPr/>
      </xdr:nvCxnSpPr>
      <xdr:spPr>
        <a:xfrm>
          <a:off x="9639300" y="10968081"/>
          <a:ext cx="838200" cy="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115981</xdr:rowOff>
    </xdr:from>
    <xdr:to>
      <xdr:col>46</xdr:col>
      <xdr:colOff>38100</xdr:colOff>
      <xdr:row>64</xdr:row>
      <xdr:rowOff>46131</xdr:rowOff>
    </xdr:to>
    <xdr:sp macro="" textlink="">
      <xdr:nvSpPr>
        <xdr:cNvPr id="248" name="楕円 247">
          <a:extLst>
            <a:ext uri="{FF2B5EF4-FFF2-40B4-BE49-F238E27FC236}">
              <a16:creationId xmlns:a16="http://schemas.microsoft.com/office/drawing/2014/main" id="{E8DA7CBC-BA4A-4C81-93E6-3BF861092ACA}"/>
            </a:ext>
          </a:extLst>
        </xdr:cNvPr>
        <xdr:cNvSpPr/>
      </xdr:nvSpPr>
      <xdr:spPr>
        <a:xfrm>
          <a:off x="8699500" y="1091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166731</xdr:rowOff>
    </xdr:from>
    <xdr:to>
      <xdr:col>50</xdr:col>
      <xdr:colOff>114300</xdr:colOff>
      <xdr:row>63</xdr:row>
      <xdr:rowOff>166781</xdr:rowOff>
    </xdr:to>
    <xdr:cxnSp macro="">
      <xdr:nvCxnSpPr>
        <xdr:cNvPr id="249" name="直線コネクタ 248">
          <a:extLst>
            <a:ext uri="{FF2B5EF4-FFF2-40B4-BE49-F238E27FC236}">
              <a16:creationId xmlns:a16="http://schemas.microsoft.com/office/drawing/2014/main" id="{656236D6-D1B9-4B1D-AECD-0A6BFEB06B6D}"/>
            </a:ext>
          </a:extLst>
        </xdr:cNvPr>
        <xdr:cNvCxnSpPr/>
      </xdr:nvCxnSpPr>
      <xdr:spPr>
        <a:xfrm flipV="1">
          <a:off x="8750300" y="10968081"/>
          <a:ext cx="889000" cy="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116069</xdr:rowOff>
    </xdr:from>
    <xdr:to>
      <xdr:col>41</xdr:col>
      <xdr:colOff>101600</xdr:colOff>
      <xdr:row>64</xdr:row>
      <xdr:rowOff>46219</xdr:rowOff>
    </xdr:to>
    <xdr:sp macro="" textlink="">
      <xdr:nvSpPr>
        <xdr:cNvPr id="250" name="楕円 249">
          <a:extLst>
            <a:ext uri="{FF2B5EF4-FFF2-40B4-BE49-F238E27FC236}">
              <a16:creationId xmlns:a16="http://schemas.microsoft.com/office/drawing/2014/main" id="{B456AB6D-0F14-4543-8071-5219EE2D6A79}"/>
            </a:ext>
          </a:extLst>
        </xdr:cNvPr>
        <xdr:cNvSpPr/>
      </xdr:nvSpPr>
      <xdr:spPr>
        <a:xfrm>
          <a:off x="7810500" y="10917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166781</xdr:rowOff>
    </xdr:from>
    <xdr:to>
      <xdr:col>45</xdr:col>
      <xdr:colOff>177800</xdr:colOff>
      <xdr:row>63</xdr:row>
      <xdr:rowOff>166869</xdr:rowOff>
    </xdr:to>
    <xdr:cxnSp macro="">
      <xdr:nvCxnSpPr>
        <xdr:cNvPr id="251" name="直線コネクタ 250">
          <a:extLst>
            <a:ext uri="{FF2B5EF4-FFF2-40B4-BE49-F238E27FC236}">
              <a16:creationId xmlns:a16="http://schemas.microsoft.com/office/drawing/2014/main" id="{1FFF2AD1-7BF8-482A-8A23-7083012AFA57}"/>
            </a:ext>
          </a:extLst>
        </xdr:cNvPr>
        <xdr:cNvCxnSpPr/>
      </xdr:nvCxnSpPr>
      <xdr:spPr>
        <a:xfrm flipV="1">
          <a:off x="7861300" y="10968131"/>
          <a:ext cx="889000" cy="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115608</xdr:rowOff>
    </xdr:from>
    <xdr:to>
      <xdr:col>36</xdr:col>
      <xdr:colOff>165100</xdr:colOff>
      <xdr:row>64</xdr:row>
      <xdr:rowOff>45758</xdr:rowOff>
    </xdr:to>
    <xdr:sp macro="" textlink="">
      <xdr:nvSpPr>
        <xdr:cNvPr id="252" name="楕円 251">
          <a:extLst>
            <a:ext uri="{FF2B5EF4-FFF2-40B4-BE49-F238E27FC236}">
              <a16:creationId xmlns:a16="http://schemas.microsoft.com/office/drawing/2014/main" id="{40B157B0-B9ED-48CB-8D01-706B054045CB}"/>
            </a:ext>
          </a:extLst>
        </xdr:cNvPr>
        <xdr:cNvSpPr/>
      </xdr:nvSpPr>
      <xdr:spPr>
        <a:xfrm>
          <a:off x="6921500" y="1091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166408</xdr:rowOff>
    </xdr:from>
    <xdr:to>
      <xdr:col>41</xdr:col>
      <xdr:colOff>50800</xdr:colOff>
      <xdr:row>63</xdr:row>
      <xdr:rowOff>166869</xdr:rowOff>
    </xdr:to>
    <xdr:cxnSp macro="">
      <xdr:nvCxnSpPr>
        <xdr:cNvPr id="253" name="直線コネクタ 252">
          <a:extLst>
            <a:ext uri="{FF2B5EF4-FFF2-40B4-BE49-F238E27FC236}">
              <a16:creationId xmlns:a16="http://schemas.microsoft.com/office/drawing/2014/main" id="{035E604E-66BE-4C93-9B03-3179A9F3D506}"/>
            </a:ext>
          </a:extLst>
        </xdr:cNvPr>
        <xdr:cNvCxnSpPr/>
      </xdr:nvCxnSpPr>
      <xdr:spPr>
        <a:xfrm>
          <a:off x="6972300" y="10967758"/>
          <a:ext cx="889000" cy="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E092D9E4-BD82-40A9-9438-5EF7DEF74CCD}"/>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5B17F003-9D2F-4CFD-80B0-5DD91EE07EFE}"/>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A711AEB7-70E0-4F49-9B50-2DD9A22A0AD1}"/>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619B554E-74B0-41E1-A155-9009F0A32B79}"/>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37208</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00E8B25B-2AEF-4241-8D6E-ACD3E7016159}"/>
            </a:ext>
          </a:extLst>
        </xdr:cNvPr>
        <xdr:cNvSpPr txBox="1"/>
      </xdr:nvSpPr>
      <xdr:spPr>
        <a:xfrm>
          <a:off x="9359411" y="1101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37258</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2B1E8FE2-F5F5-46FF-BCCE-96C04A379311}"/>
            </a:ext>
          </a:extLst>
        </xdr:cNvPr>
        <xdr:cNvSpPr txBox="1"/>
      </xdr:nvSpPr>
      <xdr:spPr>
        <a:xfrm>
          <a:off x="8483111" y="1101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37346</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7D4222D2-A06B-4201-A428-87D398EF4A34}"/>
            </a:ext>
          </a:extLst>
        </xdr:cNvPr>
        <xdr:cNvSpPr txBox="1"/>
      </xdr:nvSpPr>
      <xdr:spPr>
        <a:xfrm>
          <a:off x="7594111" y="11010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36885</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D1863599-BBE7-4041-88B0-14B74A49BDCC}"/>
            </a:ext>
          </a:extLst>
        </xdr:cNvPr>
        <xdr:cNvSpPr txBox="1"/>
      </xdr:nvSpPr>
      <xdr:spPr>
        <a:xfrm>
          <a:off x="6705111" y="1100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7BA1B031-59D4-4739-A38A-CE211C80342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3CDAB0F-4D62-498B-B8CD-9CC9DBB3DEA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F274C12A-FF8C-4196-B502-4A0D84391CB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1FB32104-7725-4E41-AB13-ED29AC83A63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F0908B2E-C0B6-48A3-81FB-993B5D09FB6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FC21AF7-ED8A-4846-B580-F976E6F26AC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7CF08F92-D692-4465-A65C-55C8F2CA2BD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C45BFCEF-1504-44F9-A23A-AF9E9BFB09D8}"/>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B23F2E4F-BDB2-4A78-A8CA-2651EE985B6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CED10E33-098C-41E2-9D48-DB65281BDCD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D2AC5ACE-68D2-4944-B5F4-6615623E126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0E38B175-554F-4233-8EBE-65103759C5D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F878F419-6277-4C9C-A87B-B16112AD96B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D56DDB31-61D4-4D89-9610-2ECDC1C204D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8898317B-0A63-4C9E-8105-F5A780B6318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B4D0730F-8D0C-4509-A11C-9592B3BDD2D9}"/>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439FC324-91A9-4082-9E4C-CC2D33CF17F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AE3CFB98-60C6-44CA-BBB0-0D547570FE5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1D0E1402-F503-4028-9AE6-12FA8D9F234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6DD3FAAD-47B8-4DA9-9752-8E5CDE44CBD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ED3B9AAA-7EF8-4BBF-AD06-FA698B2D1AA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8EDA781A-DBBD-4788-ABC7-837237866F7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0E548E91-B7EA-4389-AB6F-62E13FF6DEE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5116E8A0-FC93-406D-9322-F22CE0697C3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43ECE9C7-6F7C-4D60-823C-8AAA44584B8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161667DD-01E4-4277-B494-CBBA94B7E62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8001767E-B259-43FC-86CD-4DF69AC7E0A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F1D44498-9FE1-456C-9B19-C14DC5F3BFE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6505D825-91AA-43CD-A0A5-3341478D5DE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AA6DB5FA-D151-42AF-A471-2C628B7C31F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21478E8E-5FD5-40D7-8DC2-A16D5CE2A18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170C1413-CA6A-4598-A933-AB1013BC81D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13887653-776C-466A-8DEC-425C7F962DB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9A13CDC9-A9F3-4667-8A0B-419FD863E62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436A5C14-B8B0-4DC3-BD92-B2634009400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6166973B-5AFE-4CCD-B8A3-5DE3A6973C3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D44648AE-A159-4F47-86B0-0A82A84560A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BD2ABCC6-4BC3-45B8-8372-4C6BC15CF43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0A461D97-9DDE-472C-8617-C5DD458D5B5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FB672B9E-A662-45E4-A754-5994FD1CD1C6}"/>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2" name="正方形/長方形 301">
          <a:extLst>
            <a:ext uri="{FF2B5EF4-FFF2-40B4-BE49-F238E27FC236}">
              <a16:creationId xmlns:a16="http://schemas.microsoft.com/office/drawing/2014/main" id="{740921C8-3A66-4AE7-B634-B6AF69AB6D7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3" name="正方形/長方形 302">
          <a:extLst>
            <a:ext uri="{FF2B5EF4-FFF2-40B4-BE49-F238E27FC236}">
              <a16:creationId xmlns:a16="http://schemas.microsoft.com/office/drawing/2014/main" id="{B226632A-53A6-46C6-ACC4-FB04A9AC357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4" name="正方形/長方形 303">
          <a:extLst>
            <a:ext uri="{FF2B5EF4-FFF2-40B4-BE49-F238E27FC236}">
              <a16:creationId xmlns:a16="http://schemas.microsoft.com/office/drawing/2014/main" id="{1950EC10-8842-479F-AC15-B94710CF5E9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5" name="正方形/長方形 304">
          <a:extLst>
            <a:ext uri="{FF2B5EF4-FFF2-40B4-BE49-F238E27FC236}">
              <a16:creationId xmlns:a16="http://schemas.microsoft.com/office/drawing/2014/main" id="{07024160-1E35-41E0-A474-A32406119C2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6" name="正方形/長方形 305">
          <a:extLst>
            <a:ext uri="{FF2B5EF4-FFF2-40B4-BE49-F238E27FC236}">
              <a16:creationId xmlns:a16="http://schemas.microsoft.com/office/drawing/2014/main" id="{7D1FC2B2-611F-4A37-B2BF-3CE2E64ECDD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7" name="正方形/長方形 306">
          <a:extLst>
            <a:ext uri="{FF2B5EF4-FFF2-40B4-BE49-F238E27FC236}">
              <a16:creationId xmlns:a16="http://schemas.microsoft.com/office/drawing/2014/main" id="{3E4A81DA-0730-4FF3-9FDF-C5B0A5048C5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8" name="正方形/長方形 307">
          <a:extLst>
            <a:ext uri="{FF2B5EF4-FFF2-40B4-BE49-F238E27FC236}">
              <a16:creationId xmlns:a16="http://schemas.microsoft.com/office/drawing/2014/main" id="{71F0D430-D6E6-48F8-BEFE-4B957E48E65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9" name="正方形/長方形 308">
          <a:extLst>
            <a:ext uri="{FF2B5EF4-FFF2-40B4-BE49-F238E27FC236}">
              <a16:creationId xmlns:a16="http://schemas.microsoft.com/office/drawing/2014/main" id="{51E76A78-B2C7-40B9-97B8-BA0CCD79003A}"/>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BC742816-AEB8-444D-8027-D7AA4E7C897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AD05348C-8EAB-48E8-903C-BAD0BE79C49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20C2DCA4-4206-49AE-9220-46FF67390B6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BF0BE590-33CD-42D5-9A16-AC2F1A42836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8808FAE8-AA5D-400E-859B-17C1F2B5234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923A1883-FB0A-4DF5-91B5-4F6525B6234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C59AD7F4-736F-4825-AF81-802320C5049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1F7B378A-AD5D-425E-90DB-C906353C6EA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8" name="テキスト ボックス 317">
          <a:extLst>
            <a:ext uri="{FF2B5EF4-FFF2-40B4-BE49-F238E27FC236}">
              <a16:creationId xmlns:a16="http://schemas.microsoft.com/office/drawing/2014/main" id="{78AF8F91-D074-4930-83D2-CE6D599CAFD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4678A495-CE81-46D5-9439-2B90FEE17D4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0" name="テキスト ボックス 319">
          <a:extLst>
            <a:ext uri="{FF2B5EF4-FFF2-40B4-BE49-F238E27FC236}">
              <a16:creationId xmlns:a16="http://schemas.microsoft.com/office/drawing/2014/main" id="{8FB47306-B010-43D0-8160-88F44F3EB6B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321" name="直線コネクタ 320">
          <a:extLst>
            <a:ext uri="{FF2B5EF4-FFF2-40B4-BE49-F238E27FC236}">
              <a16:creationId xmlns:a16="http://schemas.microsoft.com/office/drawing/2014/main" id="{61ED7EAF-B4B2-485D-B6FB-C9D2C799DD4C}"/>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322" name="テキスト ボックス 321">
          <a:extLst>
            <a:ext uri="{FF2B5EF4-FFF2-40B4-BE49-F238E27FC236}">
              <a16:creationId xmlns:a16="http://schemas.microsoft.com/office/drawing/2014/main" id="{4531A685-E987-408B-8F31-8734EECE19F5}"/>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323" name="直線コネクタ 322">
          <a:extLst>
            <a:ext uri="{FF2B5EF4-FFF2-40B4-BE49-F238E27FC236}">
              <a16:creationId xmlns:a16="http://schemas.microsoft.com/office/drawing/2014/main" id="{4BD09BFF-719A-4B8C-BE13-E6BBECD84F5E}"/>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324" name="テキスト ボックス 323">
          <a:extLst>
            <a:ext uri="{FF2B5EF4-FFF2-40B4-BE49-F238E27FC236}">
              <a16:creationId xmlns:a16="http://schemas.microsoft.com/office/drawing/2014/main" id="{1A9F1031-E55C-4F44-A329-BB4521398E57}"/>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325" name="直線コネクタ 324">
          <a:extLst>
            <a:ext uri="{FF2B5EF4-FFF2-40B4-BE49-F238E27FC236}">
              <a16:creationId xmlns:a16="http://schemas.microsoft.com/office/drawing/2014/main" id="{A68CD2A9-D70C-4824-8388-7732C5212887}"/>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326" name="テキスト ボックス 325">
          <a:extLst>
            <a:ext uri="{FF2B5EF4-FFF2-40B4-BE49-F238E27FC236}">
              <a16:creationId xmlns:a16="http://schemas.microsoft.com/office/drawing/2014/main" id="{67CC2BC6-3EF1-40AD-B772-975D288E3299}"/>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327" name="直線コネクタ 326">
          <a:extLst>
            <a:ext uri="{FF2B5EF4-FFF2-40B4-BE49-F238E27FC236}">
              <a16:creationId xmlns:a16="http://schemas.microsoft.com/office/drawing/2014/main" id="{BFD7BB62-F18B-4BEA-B367-6CA80F15A992}"/>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328" name="テキスト ボックス 327">
          <a:extLst>
            <a:ext uri="{FF2B5EF4-FFF2-40B4-BE49-F238E27FC236}">
              <a16:creationId xmlns:a16="http://schemas.microsoft.com/office/drawing/2014/main" id="{72FD1D42-5A52-447A-8719-EEF6E2C72AE8}"/>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9" name="直線コネクタ 328">
          <a:extLst>
            <a:ext uri="{FF2B5EF4-FFF2-40B4-BE49-F238E27FC236}">
              <a16:creationId xmlns:a16="http://schemas.microsoft.com/office/drawing/2014/main" id="{0132DCBD-9282-42B3-8607-2E6C171DF7F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330" name="テキスト ボックス 329">
          <a:extLst>
            <a:ext uri="{FF2B5EF4-FFF2-40B4-BE49-F238E27FC236}">
              <a16:creationId xmlns:a16="http://schemas.microsoft.com/office/drawing/2014/main" id="{FB7A8DDD-51EC-4277-9ECF-A8EF8D53F29F}"/>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1" name="【学校施設】&#10;有形固定資産減価償却率グラフ枠">
          <a:extLst>
            <a:ext uri="{FF2B5EF4-FFF2-40B4-BE49-F238E27FC236}">
              <a16:creationId xmlns:a16="http://schemas.microsoft.com/office/drawing/2014/main" id="{F5CDFE17-939C-4A11-8E9D-F86105D89A8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332" name="直線コネクタ 331">
          <a:extLst>
            <a:ext uri="{FF2B5EF4-FFF2-40B4-BE49-F238E27FC236}">
              <a16:creationId xmlns:a16="http://schemas.microsoft.com/office/drawing/2014/main" id="{2AFFDC65-8F6C-4891-A3E4-816ECA4DDF2B}"/>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333" name="【学校施設】&#10;有形固定資産減価償却率最小値テキスト">
          <a:extLst>
            <a:ext uri="{FF2B5EF4-FFF2-40B4-BE49-F238E27FC236}">
              <a16:creationId xmlns:a16="http://schemas.microsoft.com/office/drawing/2014/main" id="{721534FE-9DD7-4E5F-87B6-D1742B40A050}"/>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334" name="直線コネクタ 333">
          <a:extLst>
            <a:ext uri="{FF2B5EF4-FFF2-40B4-BE49-F238E27FC236}">
              <a16:creationId xmlns:a16="http://schemas.microsoft.com/office/drawing/2014/main" id="{9C587453-DBFB-423B-AB15-875CEB289F61}"/>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335" name="【学校施設】&#10;有形固定資産減価償却率最大値テキスト">
          <a:extLst>
            <a:ext uri="{FF2B5EF4-FFF2-40B4-BE49-F238E27FC236}">
              <a16:creationId xmlns:a16="http://schemas.microsoft.com/office/drawing/2014/main" id="{5505CA75-6D76-44E5-981E-1D49CD635529}"/>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336" name="直線コネクタ 335">
          <a:extLst>
            <a:ext uri="{FF2B5EF4-FFF2-40B4-BE49-F238E27FC236}">
              <a16:creationId xmlns:a16="http://schemas.microsoft.com/office/drawing/2014/main" id="{37911683-DC5F-4917-8A2B-2F44E3BA5F29}"/>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337" name="【学校施設】&#10;有形固定資産減価償却率平均値テキスト">
          <a:extLst>
            <a:ext uri="{FF2B5EF4-FFF2-40B4-BE49-F238E27FC236}">
              <a16:creationId xmlns:a16="http://schemas.microsoft.com/office/drawing/2014/main" id="{1C537572-903D-4E7E-9263-EB90A52B67DC}"/>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338" name="フローチャート: 判断 337">
          <a:extLst>
            <a:ext uri="{FF2B5EF4-FFF2-40B4-BE49-F238E27FC236}">
              <a16:creationId xmlns:a16="http://schemas.microsoft.com/office/drawing/2014/main" id="{BB34A603-FA8C-4A66-AEE3-D7023B131ABE}"/>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339" name="フローチャート: 判断 338">
          <a:extLst>
            <a:ext uri="{FF2B5EF4-FFF2-40B4-BE49-F238E27FC236}">
              <a16:creationId xmlns:a16="http://schemas.microsoft.com/office/drawing/2014/main" id="{42839F9F-FD0B-47E1-926D-FD31182CA558}"/>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340" name="フローチャート: 判断 339">
          <a:extLst>
            <a:ext uri="{FF2B5EF4-FFF2-40B4-BE49-F238E27FC236}">
              <a16:creationId xmlns:a16="http://schemas.microsoft.com/office/drawing/2014/main" id="{9CCF7E4A-C293-495C-8FB1-74A5AA960A75}"/>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341" name="フローチャート: 判断 340">
          <a:extLst>
            <a:ext uri="{FF2B5EF4-FFF2-40B4-BE49-F238E27FC236}">
              <a16:creationId xmlns:a16="http://schemas.microsoft.com/office/drawing/2014/main" id="{94E8F77F-0A11-44F2-A187-5DC8EF1E6CC3}"/>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342" name="フローチャート: 判断 341">
          <a:extLst>
            <a:ext uri="{FF2B5EF4-FFF2-40B4-BE49-F238E27FC236}">
              <a16:creationId xmlns:a16="http://schemas.microsoft.com/office/drawing/2014/main" id="{826CD452-209D-4489-BB3F-3B0D60BD013B}"/>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3" name="テキスト ボックス 342">
          <a:extLst>
            <a:ext uri="{FF2B5EF4-FFF2-40B4-BE49-F238E27FC236}">
              <a16:creationId xmlns:a16="http://schemas.microsoft.com/office/drawing/2014/main" id="{731EC5D6-AC71-478A-8BC7-09475345035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26E3C627-D509-491E-8C1D-59B37047106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133BC997-1D27-4F8D-80EF-B5AAF7DA4DF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A400AF11-A0B1-4FA4-9EC1-EEF6F517DE4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B5D4C213-3FAC-4279-9EBC-5519D3AEB89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106934</xdr:rowOff>
    </xdr:from>
    <xdr:to>
      <xdr:col>85</xdr:col>
      <xdr:colOff>177800</xdr:colOff>
      <xdr:row>61</xdr:row>
      <xdr:rowOff>37084</xdr:rowOff>
    </xdr:to>
    <xdr:sp macro="" textlink="">
      <xdr:nvSpPr>
        <xdr:cNvPr id="348" name="楕円 347">
          <a:extLst>
            <a:ext uri="{FF2B5EF4-FFF2-40B4-BE49-F238E27FC236}">
              <a16:creationId xmlns:a16="http://schemas.microsoft.com/office/drawing/2014/main" id="{710F4542-8C82-4CD0-A766-30CE18E1BD54}"/>
            </a:ext>
          </a:extLst>
        </xdr:cNvPr>
        <xdr:cNvSpPr/>
      </xdr:nvSpPr>
      <xdr:spPr>
        <a:xfrm>
          <a:off x="16268700" y="1039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85361</xdr:rowOff>
    </xdr:from>
    <xdr:ext cx="405111" cy="259045"/>
    <xdr:sp macro="" textlink="">
      <xdr:nvSpPr>
        <xdr:cNvPr id="349" name="【学校施設】&#10;有形固定資産減価償却率該当値テキスト">
          <a:extLst>
            <a:ext uri="{FF2B5EF4-FFF2-40B4-BE49-F238E27FC236}">
              <a16:creationId xmlns:a16="http://schemas.microsoft.com/office/drawing/2014/main" id="{49B7D76C-81BA-4467-8569-FD1B6A6504D2}"/>
            </a:ext>
          </a:extLst>
        </xdr:cNvPr>
        <xdr:cNvSpPr txBox="1"/>
      </xdr:nvSpPr>
      <xdr:spPr>
        <a:xfrm>
          <a:off x="16357600" y="1037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79502</xdr:rowOff>
    </xdr:from>
    <xdr:to>
      <xdr:col>81</xdr:col>
      <xdr:colOff>101600</xdr:colOff>
      <xdr:row>61</xdr:row>
      <xdr:rowOff>9652</xdr:rowOff>
    </xdr:to>
    <xdr:sp macro="" textlink="">
      <xdr:nvSpPr>
        <xdr:cNvPr id="350" name="楕円 349">
          <a:extLst>
            <a:ext uri="{FF2B5EF4-FFF2-40B4-BE49-F238E27FC236}">
              <a16:creationId xmlns:a16="http://schemas.microsoft.com/office/drawing/2014/main" id="{42FD0EC0-0EE4-40B8-AB0D-B054E948A1F6}"/>
            </a:ext>
          </a:extLst>
        </xdr:cNvPr>
        <xdr:cNvSpPr/>
      </xdr:nvSpPr>
      <xdr:spPr>
        <a:xfrm>
          <a:off x="15430500" y="1036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130302</xdr:rowOff>
    </xdr:from>
    <xdr:to>
      <xdr:col>85</xdr:col>
      <xdr:colOff>127000</xdr:colOff>
      <xdr:row>60</xdr:row>
      <xdr:rowOff>157734</xdr:rowOff>
    </xdr:to>
    <xdr:cxnSp macro="">
      <xdr:nvCxnSpPr>
        <xdr:cNvPr id="351" name="直線コネクタ 350">
          <a:extLst>
            <a:ext uri="{FF2B5EF4-FFF2-40B4-BE49-F238E27FC236}">
              <a16:creationId xmlns:a16="http://schemas.microsoft.com/office/drawing/2014/main" id="{732BCF74-2F73-4924-89CA-FFEBCEF2E326}"/>
            </a:ext>
          </a:extLst>
        </xdr:cNvPr>
        <xdr:cNvCxnSpPr/>
      </xdr:nvCxnSpPr>
      <xdr:spPr>
        <a:xfrm>
          <a:off x="15481300" y="1041730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31496</xdr:rowOff>
    </xdr:from>
    <xdr:to>
      <xdr:col>76</xdr:col>
      <xdr:colOff>165100</xdr:colOff>
      <xdr:row>60</xdr:row>
      <xdr:rowOff>133096</xdr:rowOff>
    </xdr:to>
    <xdr:sp macro="" textlink="">
      <xdr:nvSpPr>
        <xdr:cNvPr id="352" name="楕円 351">
          <a:extLst>
            <a:ext uri="{FF2B5EF4-FFF2-40B4-BE49-F238E27FC236}">
              <a16:creationId xmlns:a16="http://schemas.microsoft.com/office/drawing/2014/main" id="{D90EF300-5198-465C-97E3-5868DA2BBCE3}"/>
            </a:ext>
          </a:extLst>
        </xdr:cNvPr>
        <xdr:cNvSpPr/>
      </xdr:nvSpPr>
      <xdr:spPr>
        <a:xfrm>
          <a:off x="14541500" y="1031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82296</xdr:rowOff>
    </xdr:from>
    <xdr:to>
      <xdr:col>81</xdr:col>
      <xdr:colOff>50800</xdr:colOff>
      <xdr:row>60</xdr:row>
      <xdr:rowOff>130302</xdr:rowOff>
    </xdr:to>
    <xdr:cxnSp macro="">
      <xdr:nvCxnSpPr>
        <xdr:cNvPr id="353" name="直線コネクタ 352">
          <a:extLst>
            <a:ext uri="{FF2B5EF4-FFF2-40B4-BE49-F238E27FC236}">
              <a16:creationId xmlns:a16="http://schemas.microsoft.com/office/drawing/2014/main" id="{7C6FBC8B-565C-4477-9F1C-E11622D66AD2}"/>
            </a:ext>
          </a:extLst>
        </xdr:cNvPr>
        <xdr:cNvCxnSpPr/>
      </xdr:nvCxnSpPr>
      <xdr:spPr>
        <a:xfrm>
          <a:off x="14592300" y="10369296"/>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145796</xdr:rowOff>
    </xdr:from>
    <xdr:to>
      <xdr:col>72</xdr:col>
      <xdr:colOff>38100</xdr:colOff>
      <xdr:row>60</xdr:row>
      <xdr:rowOff>75946</xdr:rowOff>
    </xdr:to>
    <xdr:sp macro="" textlink="">
      <xdr:nvSpPr>
        <xdr:cNvPr id="354" name="楕円 353">
          <a:extLst>
            <a:ext uri="{FF2B5EF4-FFF2-40B4-BE49-F238E27FC236}">
              <a16:creationId xmlns:a16="http://schemas.microsoft.com/office/drawing/2014/main" id="{949A8FFC-1367-46C8-9713-10C82D207732}"/>
            </a:ext>
          </a:extLst>
        </xdr:cNvPr>
        <xdr:cNvSpPr/>
      </xdr:nvSpPr>
      <xdr:spPr>
        <a:xfrm>
          <a:off x="13652500" y="1026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25146</xdr:rowOff>
    </xdr:from>
    <xdr:to>
      <xdr:col>76</xdr:col>
      <xdr:colOff>114300</xdr:colOff>
      <xdr:row>60</xdr:row>
      <xdr:rowOff>82296</xdr:rowOff>
    </xdr:to>
    <xdr:cxnSp macro="">
      <xdr:nvCxnSpPr>
        <xdr:cNvPr id="355" name="直線コネクタ 354">
          <a:extLst>
            <a:ext uri="{FF2B5EF4-FFF2-40B4-BE49-F238E27FC236}">
              <a16:creationId xmlns:a16="http://schemas.microsoft.com/office/drawing/2014/main" id="{826E27B0-A956-4ACB-94B8-0170DE581FAF}"/>
            </a:ext>
          </a:extLst>
        </xdr:cNvPr>
        <xdr:cNvCxnSpPr/>
      </xdr:nvCxnSpPr>
      <xdr:spPr>
        <a:xfrm>
          <a:off x="13703300" y="1031214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86360</xdr:rowOff>
    </xdr:from>
    <xdr:to>
      <xdr:col>67</xdr:col>
      <xdr:colOff>101600</xdr:colOff>
      <xdr:row>60</xdr:row>
      <xdr:rowOff>16510</xdr:rowOff>
    </xdr:to>
    <xdr:sp macro="" textlink="">
      <xdr:nvSpPr>
        <xdr:cNvPr id="356" name="楕円 355">
          <a:extLst>
            <a:ext uri="{FF2B5EF4-FFF2-40B4-BE49-F238E27FC236}">
              <a16:creationId xmlns:a16="http://schemas.microsoft.com/office/drawing/2014/main" id="{C8B78EFA-6D9D-47B2-84F9-B47010CFB9C3}"/>
            </a:ext>
          </a:extLst>
        </xdr:cNvPr>
        <xdr:cNvSpPr/>
      </xdr:nvSpPr>
      <xdr:spPr>
        <a:xfrm>
          <a:off x="12763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137160</xdr:rowOff>
    </xdr:from>
    <xdr:to>
      <xdr:col>71</xdr:col>
      <xdr:colOff>177800</xdr:colOff>
      <xdr:row>60</xdr:row>
      <xdr:rowOff>25146</xdr:rowOff>
    </xdr:to>
    <xdr:cxnSp macro="">
      <xdr:nvCxnSpPr>
        <xdr:cNvPr id="357" name="直線コネクタ 356">
          <a:extLst>
            <a:ext uri="{FF2B5EF4-FFF2-40B4-BE49-F238E27FC236}">
              <a16:creationId xmlns:a16="http://schemas.microsoft.com/office/drawing/2014/main" id="{E42B83B5-4737-4577-8DDA-86980E4AD092}"/>
            </a:ext>
          </a:extLst>
        </xdr:cNvPr>
        <xdr:cNvCxnSpPr/>
      </xdr:nvCxnSpPr>
      <xdr:spPr>
        <a:xfrm>
          <a:off x="12814300" y="1025271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358" name="n_1aveValue【学校施設】&#10;有形固定資産減価償却率">
          <a:extLst>
            <a:ext uri="{FF2B5EF4-FFF2-40B4-BE49-F238E27FC236}">
              <a16:creationId xmlns:a16="http://schemas.microsoft.com/office/drawing/2014/main" id="{6D56B224-A48A-4448-BC48-8A910C82334D}"/>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359" name="n_2aveValue【学校施設】&#10;有形固定資産減価償却率">
          <a:extLst>
            <a:ext uri="{FF2B5EF4-FFF2-40B4-BE49-F238E27FC236}">
              <a16:creationId xmlns:a16="http://schemas.microsoft.com/office/drawing/2014/main" id="{9966D508-3109-4A5D-A2FD-8E84D832B80B}"/>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360" name="n_3aveValue【学校施設】&#10;有形固定資産減価償却率">
          <a:extLst>
            <a:ext uri="{FF2B5EF4-FFF2-40B4-BE49-F238E27FC236}">
              <a16:creationId xmlns:a16="http://schemas.microsoft.com/office/drawing/2014/main" id="{F6481E46-EB1D-40C5-8F63-ADD9B0B74494}"/>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361" name="n_4aveValue【学校施設】&#10;有形固定資産減価償却率">
          <a:extLst>
            <a:ext uri="{FF2B5EF4-FFF2-40B4-BE49-F238E27FC236}">
              <a16:creationId xmlns:a16="http://schemas.microsoft.com/office/drawing/2014/main" id="{8BDA08B4-F627-4402-A036-E57EF06C295C}"/>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779</xdr:rowOff>
    </xdr:from>
    <xdr:ext cx="405111" cy="259045"/>
    <xdr:sp macro="" textlink="">
      <xdr:nvSpPr>
        <xdr:cNvPr id="362" name="n_1mainValue【学校施設】&#10;有形固定資産減価償却率">
          <a:extLst>
            <a:ext uri="{FF2B5EF4-FFF2-40B4-BE49-F238E27FC236}">
              <a16:creationId xmlns:a16="http://schemas.microsoft.com/office/drawing/2014/main" id="{2CEC0C18-4E3A-4D85-817E-EA7A7F3ACF30}"/>
            </a:ext>
          </a:extLst>
        </xdr:cNvPr>
        <xdr:cNvSpPr txBox="1"/>
      </xdr:nvSpPr>
      <xdr:spPr>
        <a:xfrm>
          <a:off x="15266044" y="1045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124223</xdr:rowOff>
    </xdr:from>
    <xdr:ext cx="405111" cy="259045"/>
    <xdr:sp macro="" textlink="">
      <xdr:nvSpPr>
        <xdr:cNvPr id="363" name="n_2mainValue【学校施設】&#10;有形固定資産減価償却率">
          <a:extLst>
            <a:ext uri="{FF2B5EF4-FFF2-40B4-BE49-F238E27FC236}">
              <a16:creationId xmlns:a16="http://schemas.microsoft.com/office/drawing/2014/main" id="{A4FAD3C1-D374-497E-A4B1-BEDCA03586BB}"/>
            </a:ext>
          </a:extLst>
        </xdr:cNvPr>
        <xdr:cNvSpPr txBox="1"/>
      </xdr:nvSpPr>
      <xdr:spPr>
        <a:xfrm>
          <a:off x="14389744" y="1041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67073</xdr:rowOff>
    </xdr:from>
    <xdr:ext cx="405111" cy="259045"/>
    <xdr:sp macro="" textlink="">
      <xdr:nvSpPr>
        <xdr:cNvPr id="364" name="n_3mainValue【学校施設】&#10;有形固定資産減価償却率">
          <a:extLst>
            <a:ext uri="{FF2B5EF4-FFF2-40B4-BE49-F238E27FC236}">
              <a16:creationId xmlns:a16="http://schemas.microsoft.com/office/drawing/2014/main" id="{6544DDAE-D250-4DB2-990D-36EA1F143B8B}"/>
            </a:ext>
          </a:extLst>
        </xdr:cNvPr>
        <xdr:cNvSpPr txBox="1"/>
      </xdr:nvSpPr>
      <xdr:spPr>
        <a:xfrm>
          <a:off x="13500744" y="10354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7637</xdr:rowOff>
    </xdr:from>
    <xdr:ext cx="405111" cy="259045"/>
    <xdr:sp macro="" textlink="">
      <xdr:nvSpPr>
        <xdr:cNvPr id="365" name="n_4mainValue【学校施設】&#10;有形固定資産減価償却率">
          <a:extLst>
            <a:ext uri="{FF2B5EF4-FFF2-40B4-BE49-F238E27FC236}">
              <a16:creationId xmlns:a16="http://schemas.microsoft.com/office/drawing/2014/main" id="{21A81903-B839-4E5C-AFD6-790B028B097C}"/>
            </a:ext>
          </a:extLst>
        </xdr:cNvPr>
        <xdr:cNvSpPr txBox="1"/>
      </xdr:nvSpPr>
      <xdr:spPr>
        <a:xfrm>
          <a:off x="126117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6" name="正方形/長方形 365">
          <a:extLst>
            <a:ext uri="{FF2B5EF4-FFF2-40B4-BE49-F238E27FC236}">
              <a16:creationId xmlns:a16="http://schemas.microsoft.com/office/drawing/2014/main" id="{78E7A517-A30B-47B1-9279-6FBD7132227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7" name="正方形/長方形 366">
          <a:extLst>
            <a:ext uri="{FF2B5EF4-FFF2-40B4-BE49-F238E27FC236}">
              <a16:creationId xmlns:a16="http://schemas.microsoft.com/office/drawing/2014/main" id="{C7D9B601-3879-4621-BA07-1CF7912DA84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8" name="正方形/長方形 367">
          <a:extLst>
            <a:ext uri="{FF2B5EF4-FFF2-40B4-BE49-F238E27FC236}">
              <a16:creationId xmlns:a16="http://schemas.microsoft.com/office/drawing/2014/main" id="{27936B4D-A785-4AEF-B272-A2D68C66E45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9" name="正方形/長方形 368">
          <a:extLst>
            <a:ext uri="{FF2B5EF4-FFF2-40B4-BE49-F238E27FC236}">
              <a16:creationId xmlns:a16="http://schemas.microsoft.com/office/drawing/2014/main" id="{0B9DC05D-ABA0-4F57-B6B5-BAAEA0BAAFC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0" name="正方形/長方形 369">
          <a:extLst>
            <a:ext uri="{FF2B5EF4-FFF2-40B4-BE49-F238E27FC236}">
              <a16:creationId xmlns:a16="http://schemas.microsoft.com/office/drawing/2014/main" id="{68A8AC16-2543-4A2F-A30B-FFCFB1E5E4D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1" name="正方形/長方形 370">
          <a:extLst>
            <a:ext uri="{FF2B5EF4-FFF2-40B4-BE49-F238E27FC236}">
              <a16:creationId xmlns:a16="http://schemas.microsoft.com/office/drawing/2014/main" id="{72E2A34E-F86F-453B-B48B-129C35D0DC0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2" name="正方形/長方形 371">
          <a:extLst>
            <a:ext uri="{FF2B5EF4-FFF2-40B4-BE49-F238E27FC236}">
              <a16:creationId xmlns:a16="http://schemas.microsoft.com/office/drawing/2014/main" id="{F28B946B-1887-465A-BE4B-0652AEB21A0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3" name="正方形/長方形 372">
          <a:extLst>
            <a:ext uri="{FF2B5EF4-FFF2-40B4-BE49-F238E27FC236}">
              <a16:creationId xmlns:a16="http://schemas.microsoft.com/office/drawing/2014/main" id="{7AA0A69C-AC0D-4AC9-81DE-13233B64576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4" name="テキスト ボックス 373">
          <a:extLst>
            <a:ext uri="{FF2B5EF4-FFF2-40B4-BE49-F238E27FC236}">
              <a16:creationId xmlns:a16="http://schemas.microsoft.com/office/drawing/2014/main" id="{891EB7C5-0DF8-4721-8890-C070F513788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5" name="直線コネクタ 374">
          <a:extLst>
            <a:ext uri="{FF2B5EF4-FFF2-40B4-BE49-F238E27FC236}">
              <a16:creationId xmlns:a16="http://schemas.microsoft.com/office/drawing/2014/main" id="{2457DA1A-A821-4615-B6D6-1CDF73DED9D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376" name="テキスト ボックス 375">
          <a:extLst>
            <a:ext uri="{FF2B5EF4-FFF2-40B4-BE49-F238E27FC236}">
              <a16:creationId xmlns:a16="http://schemas.microsoft.com/office/drawing/2014/main" id="{9C74B90B-39DF-490F-B963-55604FEA162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377" name="直線コネクタ 376">
          <a:extLst>
            <a:ext uri="{FF2B5EF4-FFF2-40B4-BE49-F238E27FC236}">
              <a16:creationId xmlns:a16="http://schemas.microsoft.com/office/drawing/2014/main" id="{C8F89B12-03BA-477E-A961-95E671D788F6}"/>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378" name="テキスト ボックス 377">
          <a:extLst>
            <a:ext uri="{FF2B5EF4-FFF2-40B4-BE49-F238E27FC236}">
              <a16:creationId xmlns:a16="http://schemas.microsoft.com/office/drawing/2014/main" id="{91BE0C22-8F65-497E-81ED-350D4B403D18}"/>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79" name="直線コネクタ 378">
          <a:extLst>
            <a:ext uri="{FF2B5EF4-FFF2-40B4-BE49-F238E27FC236}">
              <a16:creationId xmlns:a16="http://schemas.microsoft.com/office/drawing/2014/main" id="{6DC2B7AD-3195-4D05-ABB8-2B6844553A1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0" name="テキスト ボックス 379">
          <a:extLst>
            <a:ext uri="{FF2B5EF4-FFF2-40B4-BE49-F238E27FC236}">
              <a16:creationId xmlns:a16="http://schemas.microsoft.com/office/drawing/2014/main" id="{D70BB7F0-76B4-4689-B4AC-84E774DE57F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381" name="直線コネクタ 380">
          <a:extLst>
            <a:ext uri="{FF2B5EF4-FFF2-40B4-BE49-F238E27FC236}">
              <a16:creationId xmlns:a16="http://schemas.microsoft.com/office/drawing/2014/main" id="{D3145D68-298E-4979-8A5A-548EA897C98B}"/>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382" name="テキスト ボックス 381">
          <a:extLst>
            <a:ext uri="{FF2B5EF4-FFF2-40B4-BE49-F238E27FC236}">
              <a16:creationId xmlns:a16="http://schemas.microsoft.com/office/drawing/2014/main" id="{C8159451-B000-4FA3-BFF9-8E3E9AF8FDAD}"/>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3" name="直線コネクタ 382">
          <a:extLst>
            <a:ext uri="{FF2B5EF4-FFF2-40B4-BE49-F238E27FC236}">
              <a16:creationId xmlns:a16="http://schemas.microsoft.com/office/drawing/2014/main" id="{BCF1198A-66A9-41C0-BB55-AF230FB23CE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4" name="テキスト ボックス 383">
          <a:extLst>
            <a:ext uri="{FF2B5EF4-FFF2-40B4-BE49-F238E27FC236}">
              <a16:creationId xmlns:a16="http://schemas.microsoft.com/office/drawing/2014/main" id="{454F65DF-2C51-45C6-A184-89C99E33008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5" name="【学校施設】&#10;一人当たり面積グラフ枠">
          <a:extLst>
            <a:ext uri="{FF2B5EF4-FFF2-40B4-BE49-F238E27FC236}">
              <a16:creationId xmlns:a16="http://schemas.microsoft.com/office/drawing/2014/main" id="{CC780383-F4A6-40FF-B195-F806EB340B7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386" name="直線コネクタ 385">
          <a:extLst>
            <a:ext uri="{FF2B5EF4-FFF2-40B4-BE49-F238E27FC236}">
              <a16:creationId xmlns:a16="http://schemas.microsoft.com/office/drawing/2014/main" id="{13848BFD-8549-4B1D-8EF8-9FE9D57D5570}"/>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387" name="【学校施設】&#10;一人当たり面積最小値テキスト">
          <a:extLst>
            <a:ext uri="{FF2B5EF4-FFF2-40B4-BE49-F238E27FC236}">
              <a16:creationId xmlns:a16="http://schemas.microsoft.com/office/drawing/2014/main" id="{3FCFE340-9BE8-473F-AEBF-0A61512E4C66}"/>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388" name="直線コネクタ 387">
          <a:extLst>
            <a:ext uri="{FF2B5EF4-FFF2-40B4-BE49-F238E27FC236}">
              <a16:creationId xmlns:a16="http://schemas.microsoft.com/office/drawing/2014/main" id="{ED48E34F-7BAD-419D-9FC5-909EC5CA5707}"/>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389" name="【学校施設】&#10;一人当たり面積最大値テキスト">
          <a:extLst>
            <a:ext uri="{FF2B5EF4-FFF2-40B4-BE49-F238E27FC236}">
              <a16:creationId xmlns:a16="http://schemas.microsoft.com/office/drawing/2014/main" id="{1CAF309F-4060-4711-9302-601E2B1A4F9B}"/>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390" name="直線コネクタ 389">
          <a:extLst>
            <a:ext uri="{FF2B5EF4-FFF2-40B4-BE49-F238E27FC236}">
              <a16:creationId xmlns:a16="http://schemas.microsoft.com/office/drawing/2014/main" id="{A4ACC310-9CBA-4142-8E0B-C893E664EE75}"/>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391" name="【学校施設】&#10;一人当たり面積平均値テキスト">
          <a:extLst>
            <a:ext uri="{FF2B5EF4-FFF2-40B4-BE49-F238E27FC236}">
              <a16:creationId xmlns:a16="http://schemas.microsoft.com/office/drawing/2014/main" id="{8D94FE85-55E8-4B55-B168-7A896E55604A}"/>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392" name="フローチャート: 判断 391">
          <a:extLst>
            <a:ext uri="{FF2B5EF4-FFF2-40B4-BE49-F238E27FC236}">
              <a16:creationId xmlns:a16="http://schemas.microsoft.com/office/drawing/2014/main" id="{FB008BB6-26F4-4141-8D0F-3B5C4E8A2B32}"/>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393" name="フローチャート: 判断 392">
          <a:extLst>
            <a:ext uri="{FF2B5EF4-FFF2-40B4-BE49-F238E27FC236}">
              <a16:creationId xmlns:a16="http://schemas.microsoft.com/office/drawing/2014/main" id="{2E527D84-A48E-4F79-BC1E-9D61304A0346}"/>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394" name="フローチャート: 判断 393">
          <a:extLst>
            <a:ext uri="{FF2B5EF4-FFF2-40B4-BE49-F238E27FC236}">
              <a16:creationId xmlns:a16="http://schemas.microsoft.com/office/drawing/2014/main" id="{CAE6D14C-6763-4D2F-ACA9-D332DD30477F}"/>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395" name="フローチャート: 判断 394">
          <a:extLst>
            <a:ext uri="{FF2B5EF4-FFF2-40B4-BE49-F238E27FC236}">
              <a16:creationId xmlns:a16="http://schemas.microsoft.com/office/drawing/2014/main" id="{2AF2A194-1905-4FED-A4D3-F4FE3B0D638C}"/>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396" name="フローチャート: 判断 395">
          <a:extLst>
            <a:ext uri="{FF2B5EF4-FFF2-40B4-BE49-F238E27FC236}">
              <a16:creationId xmlns:a16="http://schemas.microsoft.com/office/drawing/2014/main" id="{6D5CC6E4-B249-453B-9C1D-1F117877791F}"/>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7" name="テキスト ボックス 396">
          <a:extLst>
            <a:ext uri="{FF2B5EF4-FFF2-40B4-BE49-F238E27FC236}">
              <a16:creationId xmlns:a16="http://schemas.microsoft.com/office/drawing/2014/main" id="{277354ED-3EC6-46C4-8E90-0CFB69D4121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8" name="テキスト ボックス 397">
          <a:extLst>
            <a:ext uri="{FF2B5EF4-FFF2-40B4-BE49-F238E27FC236}">
              <a16:creationId xmlns:a16="http://schemas.microsoft.com/office/drawing/2014/main" id="{5982A8AB-D779-473D-AC8D-A38733A232F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CBC66505-2DC7-4539-932F-88E8CE4E41A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280DE42A-1310-4B41-B3A3-44C90B2ADE7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0F92DD7F-85D7-4554-932D-CF276EB3D77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56070</xdr:rowOff>
    </xdr:from>
    <xdr:to>
      <xdr:col>116</xdr:col>
      <xdr:colOff>114300</xdr:colOff>
      <xdr:row>62</xdr:row>
      <xdr:rowOff>157670</xdr:rowOff>
    </xdr:to>
    <xdr:sp macro="" textlink="">
      <xdr:nvSpPr>
        <xdr:cNvPr id="402" name="楕円 401">
          <a:extLst>
            <a:ext uri="{FF2B5EF4-FFF2-40B4-BE49-F238E27FC236}">
              <a16:creationId xmlns:a16="http://schemas.microsoft.com/office/drawing/2014/main" id="{6ABAD859-9692-450E-B72C-77C672EFD80D}"/>
            </a:ext>
          </a:extLst>
        </xdr:cNvPr>
        <xdr:cNvSpPr/>
      </xdr:nvSpPr>
      <xdr:spPr>
        <a:xfrm>
          <a:off x="22110700" y="1068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34497</xdr:rowOff>
    </xdr:from>
    <xdr:ext cx="469744" cy="259045"/>
    <xdr:sp macro="" textlink="">
      <xdr:nvSpPr>
        <xdr:cNvPr id="403" name="【学校施設】&#10;一人当たり面積該当値テキスト">
          <a:extLst>
            <a:ext uri="{FF2B5EF4-FFF2-40B4-BE49-F238E27FC236}">
              <a16:creationId xmlns:a16="http://schemas.microsoft.com/office/drawing/2014/main" id="{615E64E0-39EF-44C1-BC62-3A6D423E45AA}"/>
            </a:ext>
          </a:extLst>
        </xdr:cNvPr>
        <xdr:cNvSpPr txBox="1"/>
      </xdr:nvSpPr>
      <xdr:spPr>
        <a:xfrm>
          <a:off x="22199600" y="1066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52642</xdr:rowOff>
    </xdr:from>
    <xdr:to>
      <xdr:col>112</xdr:col>
      <xdr:colOff>38100</xdr:colOff>
      <xdr:row>62</xdr:row>
      <xdr:rowOff>154242</xdr:rowOff>
    </xdr:to>
    <xdr:sp macro="" textlink="">
      <xdr:nvSpPr>
        <xdr:cNvPr id="404" name="楕円 403">
          <a:extLst>
            <a:ext uri="{FF2B5EF4-FFF2-40B4-BE49-F238E27FC236}">
              <a16:creationId xmlns:a16="http://schemas.microsoft.com/office/drawing/2014/main" id="{89DE90A6-A8CB-4B07-89ED-BB89CF0EAA2F}"/>
            </a:ext>
          </a:extLst>
        </xdr:cNvPr>
        <xdr:cNvSpPr/>
      </xdr:nvSpPr>
      <xdr:spPr>
        <a:xfrm>
          <a:off x="21272500" y="10682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103442</xdr:rowOff>
    </xdr:from>
    <xdr:to>
      <xdr:col>116</xdr:col>
      <xdr:colOff>63500</xdr:colOff>
      <xdr:row>62</xdr:row>
      <xdr:rowOff>106870</xdr:rowOff>
    </xdr:to>
    <xdr:cxnSp macro="">
      <xdr:nvCxnSpPr>
        <xdr:cNvPr id="405" name="直線コネクタ 404">
          <a:extLst>
            <a:ext uri="{FF2B5EF4-FFF2-40B4-BE49-F238E27FC236}">
              <a16:creationId xmlns:a16="http://schemas.microsoft.com/office/drawing/2014/main" id="{E71ABEE4-EEE4-4EDC-923F-BAA6A92BAF34}"/>
            </a:ext>
          </a:extLst>
        </xdr:cNvPr>
        <xdr:cNvCxnSpPr/>
      </xdr:nvCxnSpPr>
      <xdr:spPr>
        <a:xfrm>
          <a:off x="21323300" y="10733342"/>
          <a:ext cx="8382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53213</xdr:rowOff>
    </xdr:from>
    <xdr:to>
      <xdr:col>107</xdr:col>
      <xdr:colOff>101600</xdr:colOff>
      <xdr:row>62</xdr:row>
      <xdr:rowOff>154813</xdr:rowOff>
    </xdr:to>
    <xdr:sp macro="" textlink="">
      <xdr:nvSpPr>
        <xdr:cNvPr id="406" name="楕円 405">
          <a:extLst>
            <a:ext uri="{FF2B5EF4-FFF2-40B4-BE49-F238E27FC236}">
              <a16:creationId xmlns:a16="http://schemas.microsoft.com/office/drawing/2014/main" id="{5C7F92DA-B4FC-48A1-BF3E-1A605CDA6254}"/>
            </a:ext>
          </a:extLst>
        </xdr:cNvPr>
        <xdr:cNvSpPr/>
      </xdr:nvSpPr>
      <xdr:spPr>
        <a:xfrm>
          <a:off x="20383500" y="1068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103442</xdr:rowOff>
    </xdr:from>
    <xdr:to>
      <xdr:col>111</xdr:col>
      <xdr:colOff>177800</xdr:colOff>
      <xdr:row>62</xdr:row>
      <xdr:rowOff>104013</xdr:rowOff>
    </xdr:to>
    <xdr:cxnSp macro="">
      <xdr:nvCxnSpPr>
        <xdr:cNvPr id="407" name="直線コネクタ 406">
          <a:extLst>
            <a:ext uri="{FF2B5EF4-FFF2-40B4-BE49-F238E27FC236}">
              <a16:creationId xmlns:a16="http://schemas.microsoft.com/office/drawing/2014/main" id="{F064D6C7-6F5A-4CD3-BE57-7304B421D389}"/>
            </a:ext>
          </a:extLst>
        </xdr:cNvPr>
        <xdr:cNvCxnSpPr/>
      </xdr:nvCxnSpPr>
      <xdr:spPr>
        <a:xfrm flipV="1">
          <a:off x="20434300" y="10733342"/>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53784</xdr:rowOff>
    </xdr:from>
    <xdr:to>
      <xdr:col>102</xdr:col>
      <xdr:colOff>165100</xdr:colOff>
      <xdr:row>62</xdr:row>
      <xdr:rowOff>155384</xdr:rowOff>
    </xdr:to>
    <xdr:sp macro="" textlink="">
      <xdr:nvSpPr>
        <xdr:cNvPr id="408" name="楕円 407">
          <a:extLst>
            <a:ext uri="{FF2B5EF4-FFF2-40B4-BE49-F238E27FC236}">
              <a16:creationId xmlns:a16="http://schemas.microsoft.com/office/drawing/2014/main" id="{6E61538E-1D44-4933-9404-FC2B8E294766}"/>
            </a:ext>
          </a:extLst>
        </xdr:cNvPr>
        <xdr:cNvSpPr/>
      </xdr:nvSpPr>
      <xdr:spPr>
        <a:xfrm>
          <a:off x="19494500" y="1068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104013</xdr:rowOff>
    </xdr:from>
    <xdr:to>
      <xdr:col>107</xdr:col>
      <xdr:colOff>50800</xdr:colOff>
      <xdr:row>62</xdr:row>
      <xdr:rowOff>104584</xdr:rowOff>
    </xdr:to>
    <xdr:cxnSp macro="">
      <xdr:nvCxnSpPr>
        <xdr:cNvPr id="409" name="直線コネクタ 408">
          <a:extLst>
            <a:ext uri="{FF2B5EF4-FFF2-40B4-BE49-F238E27FC236}">
              <a16:creationId xmlns:a16="http://schemas.microsoft.com/office/drawing/2014/main" id="{852D2AB5-BC49-42FA-AD14-649F72124216}"/>
            </a:ext>
          </a:extLst>
        </xdr:cNvPr>
        <xdr:cNvCxnSpPr/>
      </xdr:nvCxnSpPr>
      <xdr:spPr>
        <a:xfrm flipV="1">
          <a:off x="19545300" y="10733913"/>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49784</xdr:rowOff>
    </xdr:from>
    <xdr:to>
      <xdr:col>98</xdr:col>
      <xdr:colOff>38100</xdr:colOff>
      <xdr:row>62</xdr:row>
      <xdr:rowOff>151384</xdr:rowOff>
    </xdr:to>
    <xdr:sp macro="" textlink="">
      <xdr:nvSpPr>
        <xdr:cNvPr id="410" name="楕円 409">
          <a:extLst>
            <a:ext uri="{FF2B5EF4-FFF2-40B4-BE49-F238E27FC236}">
              <a16:creationId xmlns:a16="http://schemas.microsoft.com/office/drawing/2014/main" id="{0EF28A9E-8810-49E9-98DD-E735975054A2}"/>
            </a:ext>
          </a:extLst>
        </xdr:cNvPr>
        <xdr:cNvSpPr/>
      </xdr:nvSpPr>
      <xdr:spPr>
        <a:xfrm>
          <a:off x="18605500" y="1067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100584</xdr:rowOff>
    </xdr:from>
    <xdr:to>
      <xdr:col>102</xdr:col>
      <xdr:colOff>114300</xdr:colOff>
      <xdr:row>62</xdr:row>
      <xdr:rowOff>104584</xdr:rowOff>
    </xdr:to>
    <xdr:cxnSp macro="">
      <xdr:nvCxnSpPr>
        <xdr:cNvPr id="411" name="直線コネクタ 410">
          <a:extLst>
            <a:ext uri="{FF2B5EF4-FFF2-40B4-BE49-F238E27FC236}">
              <a16:creationId xmlns:a16="http://schemas.microsoft.com/office/drawing/2014/main" id="{494D034E-91AB-4D04-90E2-9EBF42BD811A}"/>
            </a:ext>
          </a:extLst>
        </xdr:cNvPr>
        <xdr:cNvCxnSpPr/>
      </xdr:nvCxnSpPr>
      <xdr:spPr>
        <a:xfrm>
          <a:off x="18656300" y="10730484"/>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412" name="n_1aveValue【学校施設】&#10;一人当たり面積">
          <a:extLst>
            <a:ext uri="{FF2B5EF4-FFF2-40B4-BE49-F238E27FC236}">
              <a16:creationId xmlns:a16="http://schemas.microsoft.com/office/drawing/2014/main" id="{3167E2AF-05C9-44F6-8B19-12745F415988}"/>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413" name="n_2aveValue【学校施設】&#10;一人当たり面積">
          <a:extLst>
            <a:ext uri="{FF2B5EF4-FFF2-40B4-BE49-F238E27FC236}">
              <a16:creationId xmlns:a16="http://schemas.microsoft.com/office/drawing/2014/main" id="{46F72BD0-FE29-4276-9A45-7DECDDF381BD}"/>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414" name="n_3aveValue【学校施設】&#10;一人当たり面積">
          <a:extLst>
            <a:ext uri="{FF2B5EF4-FFF2-40B4-BE49-F238E27FC236}">
              <a16:creationId xmlns:a16="http://schemas.microsoft.com/office/drawing/2014/main" id="{43BCB6BB-1932-4975-A908-F1591ADA5237}"/>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415" name="n_4aveValue【学校施設】&#10;一人当たり面積">
          <a:extLst>
            <a:ext uri="{FF2B5EF4-FFF2-40B4-BE49-F238E27FC236}">
              <a16:creationId xmlns:a16="http://schemas.microsoft.com/office/drawing/2014/main" id="{CDC5BB48-E39A-4DB6-9FA0-C93DA67B715E}"/>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145369</xdr:rowOff>
    </xdr:from>
    <xdr:ext cx="469744" cy="259045"/>
    <xdr:sp macro="" textlink="">
      <xdr:nvSpPr>
        <xdr:cNvPr id="416" name="n_1mainValue【学校施設】&#10;一人当たり面積">
          <a:extLst>
            <a:ext uri="{FF2B5EF4-FFF2-40B4-BE49-F238E27FC236}">
              <a16:creationId xmlns:a16="http://schemas.microsoft.com/office/drawing/2014/main" id="{D93038AB-4197-4E69-936B-1E7A25D20813}"/>
            </a:ext>
          </a:extLst>
        </xdr:cNvPr>
        <xdr:cNvSpPr txBox="1"/>
      </xdr:nvSpPr>
      <xdr:spPr>
        <a:xfrm>
          <a:off x="21075727" y="10775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145940</xdr:rowOff>
    </xdr:from>
    <xdr:ext cx="469744" cy="259045"/>
    <xdr:sp macro="" textlink="">
      <xdr:nvSpPr>
        <xdr:cNvPr id="417" name="n_2mainValue【学校施設】&#10;一人当たり面積">
          <a:extLst>
            <a:ext uri="{FF2B5EF4-FFF2-40B4-BE49-F238E27FC236}">
              <a16:creationId xmlns:a16="http://schemas.microsoft.com/office/drawing/2014/main" id="{5CA867AA-1595-47A6-955D-9421A9E9ED4B}"/>
            </a:ext>
          </a:extLst>
        </xdr:cNvPr>
        <xdr:cNvSpPr txBox="1"/>
      </xdr:nvSpPr>
      <xdr:spPr>
        <a:xfrm>
          <a:off x="20199427" y="10775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146511</xdr:rowOff>
    </xdr:from>
    <xdr:ext cx="469744" cy="259045"/>
    <xdr:sp macro="" textlink="">
      <xdr:nvSpPr>
        <xdr:cNvPr id="418" name="n_3mainValue【学校施設】&#10;一人当たり面積">
          <a:extLst>
            <a:ext uri="{FF2B5EF4-FFF2-40B4-BE49-F238E27FC236}">
              <a16:creationId xmlns:a16="http://schemas.microsoft.com/office/drawing/2014/main" id="{3FB28639-2E6B-4EF7-AFCF-20FC32A4AC0E}"/>
            </a:ext>
          </a:extLst>
        </xdr:cNvPr>
        <xdr:cNvSpPr txBox="1"/>
      </xdr:nvSpPr>
      <xdr:spPr>
        <a:xfrm>
          <a:off x="19310427" y="1077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142511</xdr:rowOff>
    </xdr:from>
    <xdr:ext cx="469744" cy="259045"/>
    <xdr:sp macro="" textlink="">
      <xdr:nvSpPr>
        <xdr:cNvPr id="419" name="n_4mainValue【学校施設】&#10;一人当たり面積">
          <a:extLst>
            <a:ext uri="{FF2B5EF4-FFF2-40B4-BE49-F238E27FC236}">
              <a16:creationId xmlns:a16="http://schemas.microsoft.com/office/drawing/2014/main" id="{91FA8B53-C472-4D04-8A3E-FE68A71BFA8B}"/>
            </a:ext>
          </a:extLst>
        </xdr:cNvPr>
        <xdr:cNvSpPr txBox="1"/>
      </xdr:nvSpPr>
      <xdr:spPr>
        <a:xfrm>
          <a:off x="18421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0" name="正方形/長方形 419">
          <a:extLst>
            <a:ext uri="{FF2B5EF4-FFF2-40B4-BE49-F238E27FC236}">
              <a16:creationId xmlns:a16="http://schemas.microsoft.com/office/drawing/2014/main" id="{22BA07F2-F4AE-40E8-8126-432CE9457CC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1" name="正方形/長方形 420">
          <a:extLst>
            <a:ext uri="{FF2B5EF4-FFF2-40B4-BE49-F238E27FC236}">
              <a16:creationId xmlns:a16="http://schemas.microsoft.com/office/drawing/2014/main" id="{1EE2639F-6080-43EC-BE46-0333F3C3F80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2" name="正方形/長方形 421">
          <a:extLst>
            <a:ext uri="{FF2B5EF4-FFF2-40B4-BE49-F238E27FC236}">
              <a16:creationId xmlns:a16="http://schemas.microsoft.com/office/drawing/2014/main" id="{985103F5-0A9D-4666-81E4-4BA0FE2D6DD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3" name="正方形/長方形 422">
          <a:extLst>
            <a:ext uri="{FF2B5EF4-FFF2-40B4-BE49-F238E27FC236}">
              <a16:creationId xmlns:a16="http://schemas.microsoft.com/office/drawing/2014/main" id="{24BD4E17-8138-4F5F-A82F-BC3DDAC7BA4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4" name="正方形/長方形 423">
          <a:extLst>
            <a:ext uri="{FF2B5EF4-FFF2-40B4-BE49-F238E27FC236}">
              <a16:creationId xmlns:a16="http://schemas.microsoft.com/office/drawing/2014/main" id="{D0F3EAB4-F452-481D-9BED-A9C40DE075F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5" name="正方形/長方形 424">
          <a:extLst>
            <a:ext uri="{FF2B5EF4-FFF2-40B4-BE49-F238E27FC236}">
              <a16:creationId xmlns:a16="http://schemas.microsoft.com/office/drawing/2014/main" id="{A8E8F9BF-3461-4CB8-9F0F-2555296C00F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6" name="正方形/長方形 425">
          <a:extLst>
            <a:ext uri="{FF2B5EF4-FFF2-40B4-BE49-F238E27FC236}">
              <a16:creationId xmlns:a16="http://schemas.microsoft.com/office/drawing/2014/main" id="{1678E499-FACE-4338-98F6-C47D7952C8C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7" name="正方形/長方形 426">
          <a:extLst>
            <a:ext uri="{FF2B5EF4-FFF2-40B4-BE49-F238E27FC236}">
              <a16:creationId xmlns:a16="http://schemas.microsoft.com/office/drawing/2014/main" id="{3AA7B88C-2118-40C1-8F10-F640195779B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28" name="正方形/長方形 427">
          <a:extLst>
            <a:ext uri="{FF2B5EF4-FFF2-40B4-BE49-F238E27FC236}">
              <a16:creationId xmlns:a16="http://schemas.microsoft.com/office/drawing/2014/main" id="{975471B0-4331-4184-A21D-8DE51D3AAFC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29" name="正方形/長方形 428">
          <a:extLst>
            <a:ext uri="{FF2B5EF4-FFF2-40B4-BE49-F238E27FC236}">
              <a16:creationId xmlns:a16="http://schemas.microsoft.com/office/drawing/2014/main" id="{F3BCA30D-FD18-4F73-B95C-663BC5CAD8D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30" name="正方形/長方形 429">
          <a:extLst>
            <a:ext uri="{FF2B5EF4-FFF2-40B4-BE49-F238E27FC236}">
              <a16:creationId xmlns:a16="http://schemas.microsoft.com/office/drawing/2014/main" id="{0C901572-A5F5-4443-94B1-81E1CC48EF6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31" name="正方形/長方形 430">
          <a:extLst>
            <a:ext uri="{FF2B5EF4-FFF2-40B4-BE49-F238E27FC236}">
              <a16:creationId xmlns:a16="http://schemas.microsoft.com/office/drawing/2014/main" id="{9ED75C13-D9EF-4A48-AE2E-95653EFD323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32" name="正方形/長方形 431">
          <a:extLst>
            <a:ext uri="{FF2B5EF4-FFF2-40B4-BE49-F238E27FC236}">
              <a16:creationId xmlns:a16="http://schemas.microsoft.com/office/drawing/2014/main" id="{50269AC0-3E20-4510-88AC-E401E81C1A2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33" name="正方形/長方形 432">
          <a:extLst>
            <a:ext uri="{FF2B5EF4-FFF2-40B4-BE49-F238E27FC236}">
              <a16:creationId xmlns:a16="http://schemas.microsoft.com/office/drawing/2014/main" id="{71B7B5F8-B87F-456D-8D20-CF182F12439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34" name="正方形/長方形 433">
          <a:extLst>
            <a:ext uri="{FF2B5EF4-FFF2-40B4-BE49-F238E27FC236}">
              <a16:creationId xmlns:a16="http://schemas.microsoft.com/office/drawing/2014/main" id="{575238DE-9FC6-49B0-A523-810BFD1A366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35" name="正方形/長方形 434">
          <a:extLst>
            <a:ext uri="{FF2B5EF4-FFF2-40B4-BE49-F238E27FC236}">
              <a16:creationId xmlns:a16="http://schemas.microsoft.com/office/drawing/2014/main" id="{79EF2B9F-AFF9-45F6-BB62-04B1C50106EB}"/>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36" name="正方形/長方形 435">
          <a:extLst>
            <a:ext uri="{FF2B5EF4-FFF2-40B4-BE49-F238E27FC236}">
              <a16:creationId xmlns:a16="http://schemas.microsoft.com/office/drawing/2014/main" id="{B680CA3D-8F5B-43F5-8AEC-F9B1395F666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37" name="正方形/長方形 436">
          <a:extLst>
            <a:ext uri="{FF2B5EF4-FFF2-40B4-BE49-F238E27FC236}">
              <a16:creationId xmlns:a16="http://schemas.microsoft.com/office/drawing/2014/main" id="{506C4BB2-C43B-45BE-AB0D-F9932753B62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38" name="正方形/長方形 437">
          <a:extLst>
            <a:ext uri="{FF2B5EF4-FFF2-40B4-BE49-F238E27FC236}">
              <a16:creationId xmlns:a16="http://schemas.microsoft.com/office/drawing/2014/main" id="{2F7845B3-725E-460A-91E7-B8497F747F9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39" name="正方形/長方形 438">
          <a:extLst>
            <a:ext uri="{FF2B5EF4-FFF2-40B4-BE49-F238E27FC236}">
              <a16:creationId xmlns:a16="http://schemas.microsoft.com/office/drawing/2014/main" id="{1578C368-D741-4F04-8A96-352906D89AE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0" name="正方形/長方形 439">
          <a:extLst>
            <a:ext uri="{FF2B5EF4-FFF2-40B4-BE49-F238E27FC236}">
              <a16:creationId xmlns:a16="http://schemas.microsoft.com/office/drawing/2014/main" id="{C6128F03-8445-4C90-A8B1-16B428C83A0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1" name="正方形/長方形 440">
          <a:extLst>
            <a:ext uri="{FF2B5EF4-FFF2-40B4-BE49-F238E27FC236}">
              <a16:creationId xmlns:a16="http://schemas.microsoft.com/office/drawing/2014/main" id="{37B5D91C-9C42-4127-B986-7530BC73CE2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2" name="正方形/長方形 441">
          <a:extLst>
            <a:ext uri="{FF2B5EF4-FFF2-40B4-BE49-F238E27FC236}">
              <a16:creationId xmlns:a16="http://schemas.microsoft.com/office/drawing/2014/main" id="{CDCAB6C3-0DB7-4ABA-808D-BA21DD791D7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3" name="正方形/長方形 442">
          <a:extLst>
            <a:ext uri="{FF2B5EF4-FFF2-40B4-BE49-F238E27FC236}">
              <a16:creationId xmlns:a16="http://schemas.microsoft.com/office/drawing/2014/main" id="{ACF6F277-8252-4E9E-84CF-9631207AD84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4" name="テキスト ボックス 443">
          <a:extLst>
            <a:ext uri="{FF2B5EF4-FFF2-40B4-BE49-F238E27FC236}">
              <a16:creationId xmlns:a16="http://schemas.microsoft.com/office/drawing/2014/main" id="{16DF6170-D094-4671-801B-213723A24D3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5" name="直線コネクタ 444">
          <a:extLst>
            <a:ext uri="{FF2B5EF4-FFF2-40B4-BE49-F238E27FC236}">
              <a16:creationId xmlns:a16="http://schemas.microsoft.com/office/drawing/2014/main" id="{191DE75F-B328-4D59-A9DA-AE274280D49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46" name="テキスト ボックス 445">
          <a:extLst>
            <a:ext uri="{FF2B5EF4-FFF2-40B4-BE49-F238E27FC236}">
              <a16:creationId xmlns:a16="http://schemas.microsoft.com/office/drawing/2014/main" id="{F976AB26-A7BE-458E-ABC8-382A93C1B43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47" name="直線コネクタ 446">
          <a:extLst>
            <a:ext uri="{FF2B5EF4-FFF2-40B4-BE49-F238E27FC236}">
              <a16:creationId xmlns:a16="http://schemas.microsoft.com/office/drawing/2014/main" id="{E3B41D94-78A1-4D11-9824-29162C61143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48" name="テキスト ボックス 447">
          <a:extLst>
            <a:ext uri="{FF2B5EF4-FFF2-40B4-BE49-F238E27FC236}">
              <a16:creationId xmlns:a16="http://schemas.microsoft.com/office/drawing/2014/main" id="{2BC3AB85-D803-487B-B0DB-776BDE344DC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49" name="直線コネクタ 448">
          <a:extLst>
            <a:ext uri="{FF2B5EF4-FFF2-40B4-BE49-F238E27FC236}">
              <a16:creationId xmlns:a16="http://schemas.microsoft.com/office/drawing/2014/main" id="{3A7FFCB9-D11F-4FFF-9F7B-DEDA9F7C986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0" name="テキスト ボックス 449">
          <a:extLst>
            <a:ext uri="{FF2B5EF4-FFF2-40B4-BE49-F238E27FC236}">
              <a16:creationId xmlns:a16="http://schemas.microsoft.com/office/drawing/2014/main" id="{849F082E-7EB1-450F-8968-9E4B638881C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1" name="直線コネクタ 450">
          <a:extLst>
            <a:ext uri="{FF2B5EF4-FFF2-40B4-BE49-F238E27FC236}">
              <a16:creationId xmlns:a16="http://schemas.microsoft.com/office/drawing/2014/main" id="{204BADE0-9706-466C-AF5D-96626263664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2" name="テキスト ボックス 451">
          <a:extLst>
            <a:ext uri="{FF2B5EF4-FFF2-40B4-BE49-F238E27FC236}">
              <a16:creationId xmlns:a16="http://schemas.microsoft.com/office/drawing/2014/main" id="{8A49A692-9ABC-4F57-A119-5A717A37DF6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3" name="直線コネクタ 452">
          <a:extLst>
            <a:ext uri="{FF2B5EF4-FFF2-40B4-BE49-F238E27FC236}">
              <a16:creationId xmlns:a16="http://schemas.microsoft.com/office/drawing/2014/main" id="{61431071-6F86-4384-9960-4EB5E1FB386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4" name="テキスト ボックス 453">
          <a:extLst>
            <a:ext uri="{FF2B5EF4-FFF2-40B4-BE49-F238E27FC236}">
              <a16:creationId xmlns:a16="http://schemas.microsoft.com/office/drawing/2014/main" id="{AD73AE26-E6AE-41AC-9D82-8E7733C3C10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55" name="直線コネクタ 454">
          <a:extLst>
            <a:ext uri="{FF2B5EF4-FFF2-40B4-BE49-F238E27FC236}">
              <a16:creationId xmlns:a16="http://schemas.microsoft.com/office/drawing/2014/main" id="{AF7642BE-9F11-4C17-833E-146BC76E240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56" name="テキスト ボックス 455">
          <a:extLst>
            <a:ext uri="{FF2B5EF4-FFF2-40B4-BE49-F238E27FC236}">
              <a16:creationId xmlns:a16="http://schemas.microsoft.com/office/drawing/2014/main" id="{46CDE58E-7241-42FB-A65B-58F47474FDB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57" name="直線コネクタ 456">
          <a:extLst>
            <a:ext uri="{FF2B5EF4-FFF2-40B4-BE49-F238E27FC236}">
              <a16:creationId xmlns:a16="http://schemas.microsoft.com/office/drawing/2014/main" id="{C33F624F-A5EB-4B41-8E8B-07898A4AEB6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58" name="テキスト ボックス 457">
          <a:extLst>
            <a:ext uri="{FF2B5EF4-FFF2-40B4-BE49-F238E27FC236}">
              <a16:creationId xmlns:a16="http://schemas.microsoft.com/office/drawing/2014/main" id="{AADA9ACF-F575-4AC8-9763-67BCFDE4A45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59" name="直線コネクタ 458">
          <a:extLst>
            <a:ext uri="{FF2B5EF4-FFF2-40B4-BE49-F238E27FC236}">
              <a16:creationId xmlns:a16="http://schemas.microsoft.com/office/drawing/2014/main" id="{39A9FDBF-05B7-4FB1-855A-1492D1BE831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0" name="【公民館】&#10;有形固定資産減価償却率グラフ枠">
          <a:extLst>
            <a:ext uri="{FF2B5EF4-FFF2-40B4-BE49-F238E27FC236}">
              <a16:creationId xmlns:a16="http://schemas.microsoft.com/office/drawing/2014/main" id="{B704BCD9-55C8-4BEC-8AA1-791D9A1C14B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461" name="直線コネクタ 460">
          <a:extLst>
            <a:ext uri="{FF2B5EF4-FFF2-40B4-BE49-F238E27FC236}">
              <a16:creationId xmlns:a16="http://schemas.microsoft.com/office/drawing/2014/main" id="{E0AB556D-C9A6-4881-9729-22125F6AE424}"/>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62" name="【公民館】&#10;有形固定資産減価償却率最小値テキスト">
          <a:extLst>
            <a:ext uri="{FF2B5EF4-FFF2-40B4-BE49-F238E27FC236}">
              <a16:creationId xmlns:a16="http://schemas.microsoft.com/office/drawing/2014/main" id="{1438FB84-E853-48AD-AF04-C72B2881E5F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63" name="直線コネクタ 462">
          <a:extLst>
            <a:ext uri="{FF2B5EF4-FFF2-40B4-BE49-F238E27FC236}">
              <a16:creationId xmlns:a16="http://schemas.microsoft.com/office/drawing/2014/main" id="{68778A22-578D-4185-AE29-CEA291C89068}"/>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464" name="【公民館】&#10;有形固定資産減価償却率最大値テキスト">
          <a:extLst>
            <a:ext uri="{FF2B5EF4-FFF2-40B4-BE49-F238E27FC236}">
              <a16:creationId xmlns:a16="http://schemas.microsoft.com/office/drawing/2014/main" id="{83999179-FFC8-4AE4-BA1F-C9E6450864C9}"/>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465" name="直線コネクタ 464">
          <a:extLst>
            <a:ext uri="{FF2B5EF4-FFF2-40B4-BE49-F238E27FC236}">
              <a16:creationId xmlns:a16="http://schemas.microsoft.com/office/drawing/2014/main" id="{A4728915-8DF1-4034-8189-B9FFAA8F1D10}"/>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466" name="【公民館】&#10;有形固定資産減価償却率平均値テキスト">
          <a:extLst>
            <a:ext uri="{FF2B5EF4-FFF2-40B4-BE49-F238E27FC236}">
              <a16:creationId xmlns:a16="http://schemas.microsoft.com/office/drawing/2014/main" id="{8B82A1C5-A830-4FDA-9346-997D30E1E7C4}"/>
            </a:ext>
          </a:extLst>
        </xdr:cNvPr>
        <xdr:cNvSpPr txBox="1"/>
      </xdr:nvSpPr>
      <xdr:spPr>
        <a:xfrm>
          <a:off x="16357600" y="18099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467" name="フローチャート: 判断 466">
          <a:extLst>
            <a:ext uri="{FF2B5EF4-FFF2-40B4-BE49-F238E27FC236}">
              <a16:creationId xmlns:a16="http://schemas.microsoft.com/office/drawing/2014/main" id="{583FDBC2-C462-42F9-8515-AF230EEACC3F}"/>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468" name="フローチャート: 判断 467">
          <a:extLst>
            <a:ext uri="{FF2B5EF4-FFF2-40B4-BE49-F238E27FC236}">
              <a16:creationId xmlns:a16="http://schemas.microsoft.com/office/drawing/2014/main" id="{471AFA73-F702-4703-9EFB-83432D8A8E9D}"/>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469" name="フローチャート: 判断 468">
          <a:extLst>
            <a:ext uri="{FF2B5EF4-FFF2-40B4-BE49-F238E27FC236}">
              <a16:creationId xmlns:a16="http://schemas.microsoft.com/office/drawing/2014/main" id="{4C123B0B-D8F9-4E2A-A9B5-9BB53EB998A9}"/>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470" name="フローチャート: 判断 469">
          <a:extLst>
            <a:ext uri="{FF2B5EF4-FFF2-40B4-BE49-F238E27FC236}">
              <a16:creationId xmlns:a16="http://schemas.microsoft.com/office/drawing/2014/main" id="{F5B40C3A-F420-45AD-AB0E-85C81BC04258}"/>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471" name="フローチャート: 判断 470">
          <a:extLst>
            <a:ext uri="{FF2B5EF4-FFF2-40B4-BE49-F238E27FC236}">
              <a16:creationId xmlns:a16="http://schemas.microsoft.com/office/drawing/2014/main" id="{98B2D289-9113-44B2-BECD-CB902B22C477}"/>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10E648D6-45E2-4157-80AE-FC951DE44E0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9BE5312-B642-466A-B8B0-7324C56AF73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ABF08D1-0393-40D7-9EE0-A26C5ECC431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1ECDFA7F-8A49-4440-9459-EF28BD3D081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C4B01331-3ECD-4E59-B295-01BE3D35889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17236</xdr:rowOff>
    </xdr:from>
    <xdr:to>
      <xdr:col>85</xdr:col>
      <xdr:colOff>177800</xdr:colOff>
      <xdr:row>101</xdr:row>
      <xdr:rowOff>118836</xdr:rowOff>
    </xdr:to>
    <xdr:sp macro="" textlink="">
      <xdr:nvSpPr>
        <xdr:cNvPr id="477" name="楕円 476">
          <a:extLst>
            <a:ext uri="{FF2B5EF4-FFF2-40B4-BE49-F238E27FC236}">
              <a16:creationId xmlns:a16="http://schemas.microsoft.com/office/drawing/2014/main" id="{6ED3156F-F128-4D52-AA9F-8F26F01B4EB3}"/>
            </a:ext>
          </a:extLst>
        </xdr:cNvPr>
        <xdr:cNvSpPr/>
      </xdr:nvSpPr>
      <xdr:spPr>
        <a:xfrm>
          <a:off x="16268700" y="1733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103613</xdr:rowOff>
    </xdr:from>
    <xdr:ext cx="405111" cy="259045"/>
    <xdr:sp macro="" textlink="">
      <xdr:nvSpPr>
        <xdr:cNvPr id="478" name="【公民館】&#10;有形固定資産減価償却率該当値テキスト">
          <a:extLst>
            <a:ext uri="{FF2B5EF4-FFF2-40B4-BE49-F238E27FC236}">
              <a16:creationId xmlns:a16="http://schemas.microsoft.com/office/drawing/2014/main" id="{29A932F6-1E81-4866-9B60-E1DAD03C1B22}"/>
            </a:ext>
          </a:extLst>
        </xdr:cNvPr>
        <xdr:cNvSpPr txBox="1"/>
      </xdr:nvSpPr>
      <xdr:spPr>
        <a:xfrm>
          <a:off x="16357600" y="1724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156029</xdr:rowOff>
    </xdr:from>
    <xdr:to>
      <xdr:col>81</xdr:col>
      <xdr:colOff>101600</xdr:colOff>
      <xdr:row>101</xdr:row>
      <xdr:rowOff>86179</xdr:rowOff>
    </xdr:to>
    <xdr:sp macro="" textlink="">
      <xdr:nvSpPr>
        <xdr:cNvPr id="479" name="楕円 478">
          <a:extLst>
            <a:ext uri="{FF2B5EF4-FFF2-40B4-BE49-F238E27FC236}">
              <a16:creationId xmlns:a16="http://schemas.microsoft.com/office/drawing/2014/main" id="{2FAC98C4-7698-4087-87F3-FD14E829394B}"/>
            </a:ext>
          </a:extLst>
        </xdr:cNvPr>
        <xdr:cNvSpPr/>
      </xdr:nvSpPr>
      <xdr:spPr>
        <a:xfrm>
          <a:off x="15430500" y="173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35379</xdr:rowOff>
    </xdr:from>
    <xdr:to>
      <xdr:col>85</xdr:col>
      <xdr:colOff>127000</xdr:colOff>
      <xdr:row>101</xdr:row>
      <xdr:rowOff>68036</xdr:rowOff>
    </xdr:to>
    <xdr:cxnSp macro="">
      <xdr:nvCxnSpPr>
        <xdr:cNvPr id="480" name="直線コネクタ 479">
          <a:extLst>
            <a:ext uri="{FF2B5EF4-FFF2-40B4-BE49-F238E27FC236}">
              <a16:creationId xmlns:a16="http://schemas.microsoft.com/office/drawing/2014/main" id="{B63A11C7-74B4-49DB-A3B7-E575D0B5E0FC}"/>
            </a:ext>
          </a:extLst>
        </xdr:cNvPr>
        <xdr:cNvCxnSpPr/>
      </xdr:nvCxnSpPr>
      <xdr:spPr>
        <a:xfrm>
          <a:off x="15481300" y="1735182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123371</xdr:rowOff>
    </xdr:from>
    <xdr:to>
      <xdr:col>76</xdr:col>
      <xdr:colOff>165100</xdr:colOff>
      <xdr:row>101</xdr:row>
      <xdr:rowOff>53521</xdr:rowOff>
    </xdr:to>
    <xdr:sp macro="" textlink="">
      <xdr:nvSpPr>
        <xdr:cNvPr id="481" name="楕円 480">
          <a:extLst>
            <a:ext uri="{FF2B5EF4-FFF2-40B4-BE49-F238E27FC236}">
              <a16:creationId xmlns:a16="http://schemas.microsoft.com/office/drawing/2014/main" id="{46CABFD7-E020-426C-9C3A-E1EA422B3AC8}"/>
            </a:ext>
          </a:extLst>
        </xdr:cNvPr>
        <xdr:cNvSpPr/>
      </xdr:nvSpPr>
      <xdr:spPr>
        <a:xfrm>
          <a:off x="14541500" y="1726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2721</xdr:rowOff>
    </xdr:from>
    <xdr:to>
      <xdr:col>81</xdr:col>
      <xdr:colOff>50800</xdr:colOff>
      <xdr:row>101</xdr:row>
      <xdr:rowOff>35379</xdr:rowOff>
    </xdr:to>
    <xdr:cxnSp macro="">
      <xdr:nvCxnSpPr>
        <xdr:cNvPr id="482" name="直線コネクタ 481">
          <a:extLst>
            <a:ext uri="{FF2B5EF4-FFF2-40B4-BE49-F238E27FC236}">
              <a16:creationId xmlns:a16="http://schemas.microsoft.com/office/drawing/2014/main" id="{32909918-11C2-4489-9B07-B420220CC838}"/>
            </a:ext>
          </a:extLst>
        </xdr:cNvPr>
        <xdr:cNvCxnSpPr/>
      </xdr:nvCxnSpPr>
      <xdr:spPr>
        <a:xfrm>
          <a:off x="14592300" y="173191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90714</xdr:rowOff>
    </xdr:from>
    <xdr:to>
      <xdr:col>72</xdr:col>
      <xdr:colOff>38100</xdr:colOff>
      <xdr:row>101</xdr:row>
      <xdr:rowOff>20864</xdr:rowOff>
    </xdr:to>
    <xdr:sp macro="" textlink="">
      <xdr:nvSpPr>
        <xdr:cNvPr id="483" name="楕円 482">
          <a:extLst>
            <a:ext uri="{FF2B5EF4-FFF2-40B4-BE49-F238E27FC236}">
              <a16:creationId xmlns:a16="http://schemas.microsoft.com/office/drawing/2014/main" id="{83CCFCE5-D29D-43B4-BCB7-163A8C64F201}"/>
            </a:ext>
          </a:extLst>
        </xdr:cNvPr>
        <xdr:cNvSpPr/>
      </xdr:nvSpPr>
      <xdr:spPr>
        <a:xfrm>
          <a:off x="13652500" y="1723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141514</xdr:rowOff>
    </xdr:from>
    <xdr:to>
      <xdr:col>76</xdr:col>
      <xdr:colOff>114300</xdr:colOff>
      <xdr:row>101</xdr:row>
      <xdr:rowOff>2721</xdr:rowOff>
    </xdr:to>
    <xdr:cxnSp macro="">
      <xdr:nvCxnSpPr>
        <xdr:cNvPr id="484" name="直線コネクタ 483">
          <a:extLst>
            <a:ext uri="{FF2B5EF4-FFF2-40B4-BE49-F238E27FC236}">
              <a16:creationId xmlns:a16="http://schemas.microsoft.com/office/drawing/2014/main" id="{6182E878-D0EF-4055-8ED0-77058218561B}"/>
            </a:ext>
          </a:extLst>
        </xdr:cNvPr>
        <xdr:cNvCxnSpPr/>
      </xdr:nvCxnSpPr>
      <xdr:spPr>
        <a:xfrm>
          <a:off x="13703300" y="172865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58057</xdr:rowOff>
    </xdr:from>
    <xdr:to>
      <xdr:col>67</xdr:col>
      <xdr:colOff>101600</xdr:colOff>
      <xdr:row>100</xdr:row>
      <xdr:rowOff>159657</xdr:rowOff>
    </xdr:to>
    <xdr:sp macro="" textlink="">
      <xdr:nvSpPr>
        <xdr:cNvPr id="485" name="楕円 484">
          <a:extLst>
            <a:ext uri="{FF2B5EF4-FFF2-40B4-BE49-F238E27FC236}">
              <a16:creationId xmlns:a16="http://schemas.microsoft.com/office/drawing/2014/main" id="{92E9AD96-D44A-467E-B6F3-2549670C3B1A}"/>
            </a:ext>
          </a:extLst>
        </xdr:cNvPr>
        <xdr:cNvSpPr/>
      </xdr:nvSpPr>
      <xdr:spPr>
        <a:xfrm>
          <a:off x="12763500" y="1720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108857</xdr:rowOff>
    </xdr:from>
    <xdr:to>
      <xdr:col>71</xdr:col>
      <xdr:colOff>177800</xdr:colOff>
      <xdr:row>100</xdr:row>
      <xdr:rowOff>141514</xdr:rowOff>
    </xdr:to>
    <xdr:cxnSp macro="">
      <xdr:nvCxnSpPr>
        <xdr:cNvPr id="486" name="直線コネクタ 485">
          <a:extLst>
            <a:ext uri="{FF2B5EF4-FFF2-40B4-BE49-F238E27FC236}">
              <a16:creationId xmlns:a16="http://schemas.microsoft.com/office/drawing/2014/main" id="{27D746F4-24C8-414F-91B4-98A8F96083EA}"/>
            </a:ext>
          </a:extLst>
        </xdr:cNvPr>
        <xdr:cNvCxnSpPr/>
      </xdr:nvCxnSpPr>
      <xdr:spPr>
        <a:xfrm>
          <a:off x="12814300" y="172538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487" name="n_1aveValue【公民館】&#10;有形固定資産減価償却率">
          <a:extLst>
            <a:ext uri="{FF2B5EF4-FFF2-40B4-BE49-F238E27FC236}">
              <a16:creationId xmlns:a16="http://schemas.microsoft.com/office/drawing/2014/main" id="{0D39D6F6-6C1C-4BD8-A39D-4B3DB33403AF}"/>
            </a:ext>
          </a:extLst>
        </xdr:cNvPr>
        <xdr:cNvSpPr txBox="1"/>
      </xdr:nvSpPr>
      <xdr:spPr>
        <a:xfrm>
          <a:off x="15266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488" name="n_2aveValue【公民館】&#10;有形固定資産減価償却率">
          <a:extLst>
            <a:ext uri="{FF2B5EF4-FFF2-40B4-BE49-F238E27FC236}">
              <a16:creationId xmlns:a16="http://schemas.microsoft.com/office/drawing/2014/main" id="{7B7DA488-D3A5-4574-B929-2BD15348BC36}"/>
            </a:ext>
          </a:extLst>
        </xdr:cNvPr>
        <xdr:cNvSpPr txBox="1"/>
      </xdr:nvSpPr>
      <xdr:spPr>
        <a:xfrm>
          <a:off x="14389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489" name="n_3aveValue【公民館】&#10;有形固定資産減価償却率">
          <a:extLst>
            <a:ext uri="{FF2B5EF4-FFF2-40B4-BE49-F238E27FC236}">
              <a16:creationId xmlns:a16="http://schemas.microsoft.com/office/drawing/2014/main" id="{E0F5DF4B-9251-4E3A-B6BC-9A1D0C080623}"/>
            </a:ext>
          </a:extLst>
        </xdr:cNvPr>
        <xdr:cNvSpPr txBox="1"/>
      </xdr:nvSpPr>
      <xdr:spPr>
        <a:xfrm>
          <a:off x="13500744" y="1815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490" name="n_4aveValue【公民館】&#10;有形固定資産減価償却率">
          <a:extLst>
            <a:ext uri="{FF2B5EF4-FFF2-40B4-BE49-F238E27FC236}">
              <a16:creationId xmlns:a16="http://schemas.microsoft.com/office/drawing/2014/main" id="{F34F90E4-FC01-442E-8EAB-8B169A967C9F}"/>
            </a:ext>
          </a:extLst>
        </xdr:cNvPr>
        <xdr:cNvSpPr txBox="1"/>
      </xdr:nvSpPr>
      <xdr:spPr>
        <a:xfrm>
          <a:off x="12611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102706</xdr:rowOff>
    </xdr:from>
    <xdr:ext cx="405111" cy="259045"/>
    <xdr:sp macro="" textlink="">
      <xdr:nvSpPr>
        <xdr:cNvPr id="491" name="n_1mainValue【公民館】&#10;有形固定資産減価償却率">
          <a:extLst>
            <a:ext uri="{FF2B5EF4-FFF2-40B4-BE49-F238E27FC236}">
              <a16:creationId xmlns:a16="http://schemas.microsoft.com/office/drawing/2014/main" id="{73A1D203-D3D7-4317-BE9D-39A11B261040}"/>
            </a:ext>
          </a:extLst>
        </xdr:cNvPr>
        <xdr:cNvSpPr txBox="1"/>
      </xdr:nvSpPr>
      <xdr:spPr>
        <a:xfrm>
          <a:off x="15266044" y="17076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70048</xdr:rowOff>
    </xdr:from>
    <xdr:ext cx="405111" cy="259045"/>
    <xdr:sp macro="" textlink="">
      <xdr:nvSpPr>
        <xdr:cNvPr id="492" name="n_2mainValue【公民館】&#10;有形固定資産減価償却率">
          <a:extLst>
            <a:ext uri="{FF2B5EF4-FFF2-40B4-BE49-F238E27FC236}">
              <a16:creationId xmlns:a16="http://schemas.microsoft.com/office/drawing/2014/main" id="{F51BA713-5861-40FA-B6B2-6D5656F24B0A}"/>
            </a:ext>
          </a:extLst>
        </xdr:cNvPr>
        <xdr:cNvSpPr txBox="1"/>
      </xdr:nvSpPr>
      <xdr:spPr>
        <a:xfrm>
          <a:off x="14389744" y="17043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37391</xdr:rowOff>
    </xdr:from>
    <xdr:ext cx="405111" cy="259045"/>
    <xdr:sp macro="" textlink="">
      <xdr:nvSpPr>
        <xdr:cNvPr id="493" name="n_3mainValue【公民館】&#10;有形固定資産減価償却率">
          <a:extLst>
            <a:ext uri="{FF2B5EF4-FFF2-40B4-BE49-F238E27FC236}">
              <a16:creationId xmlns:a16="http://schemas.microsoft.com/office/drawing/2014/main" id="{28C54EF2-ECDF-4B13-8DAC-29E9B2AB37A8}"/>
            </a:ext>
          </a:extLst>
        </xdr:cNvPr>
        <xdr:cNvSpPr txBox="1"/>
      </xdr:nvSpPr>
      <xdr:spPr>
        <a:xfrm>
          <a:off x="13500744"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4734</xdr:rowOff>
    </xdr:from>
    <xdr:ext cx="405111" cy="259045"/>
    <xdr:sp macro="" textlink="">
      <xdr:nvSpPr>
        <xdr:cNvPr id="494" name="n_4mainValue【公民館】&#10;有形固定資産減価償却率">
          <a:extLst>
            <a:ext uri="{FF2B5EF4-FFF2-40B4-BE49-F238E27FC236}">
              <a16:creationId xmlns:a16="http://schemas.microsoft.com/office/drawing/2014/main" id="{0B088A95-BA84-4200-9707-A35EC4521D52}"/>
            </a:ext>
          </a:extLst>
        </xdr:cNvPr>
        <xdr:cNvSpPr txBox="1"/>
      </xdr:nvSpPr>
      <xdr:spPr>
        <a:xfrm>
          <a:off x="12611744" y="1697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5" name="正方形/長方形 494">
          <a:extLst>
            <a:ext uri="{FF2B5EF4-FFF2-40B4-BE49-F238E27FC236}">
              <a16:creationId xmlns:a16="http://schemas.microsoft.com/office/drawing/2014/main" id="{2F21F051-B3F9-474A-8A96-25353F07FB3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6" name="正方形/長方形 495">
          <a:extLst>
            <a:ext uri="{FF2B5EF4-FFF2-40B4-BE49-F238E27FC236}">
              <a16:creationId xmlns:a16="http://schemas.microsoft.com/office/drawing/2014/main" id="{BE30DB05-ED53-45A8-A378-18D429EE0B6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97" name="正方形/長方形 496">
          <a:extLst>
            <a:ext uri="{FF2B5EF4-FFF2-40B4-BE49-F238E27FC236}">
              <a16:creationId xmlns:a16="http://schemas.microsoft.com/office/drawing/2014/main" id="{C966E8AC-0034-40CC-A137-4F72286E403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98" name="正方形/長方形 497">
          <a:extLst>
            <a:ext uri="{FF2B5EF4-FFF2-40B4-BE49-F238E27FC236}">
              <a16:creationId xmlns:a16="http://schemas.microsoft.com/office/drawing/2014/main" id="{5B17C675-29CE-4A73-9B69-496A7D8A666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99" name="正方形/長方形 498">
          <a:extLst>
            <a:ext uri="{FF2B5EF4-FFF2-40B4-BE49-F238E27FC236}">
              <a16:creationId xmlns:a16="http://schemas.microsoft.com/office/drawing/2014/main" id="{D116C8E4-DB82-4DE9-86CC-F0AA9757670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0" name="正方形/長方形 499">
          <a:extLst>
            <a:ext uri="{FF2B5EF4-FFF2-40B4-BE49-F238E27FC236}">
              <a16:creationId xmlns:a16="http://schemas.microsoft.com/office/drawing/2014/main" id="{E54D9664-7877-4557-BBB0-C440B00C90F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1" name="正方形/長方形 500">
          <a:extLst>
            <a:ext uri="{FF2B5EF4-FFF2-40B4-BE49-F238E27FC236}">
              <a16:creationId xmlns:a16="http://schemas.microsoft.com/office/drawing/2014/main" id="{1EF882A8-A679-4ED8-839D-5152DC64252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2" name="正方形/長方形 501">
          <a:extLst>
            <a:ext uri="{FF2B5EF4-FFF2-40B4-BE49-F238E27FC236}">
              <a16:creationId xmlns:a16="http://schemas.microsoft.com/office/drawing/2014/main" id="{EA726846-36E4-4FCB-ABEE-BA7C0EEF0A0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3" name="テキスト ボックス 502">
          <a:extLst>
            <a:ext uri="{FF2B5EF4-FFF2-40B4-BE49-F238E27FC236}">
              <a16:creationId xmlns:a16="http://schemas.microsoft.com/office/drawing/2014/main" id="{A117296A-25A7-496F-9089-A5975DDBE2D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4" name="直線コネクタ 503">
          <a:extLst>
            <a:ext uri="{FF2B5EF4-FFF2-40B4-BE49-F238E27FC236}">
              <a16:creationId xmlns:a16="http://schemas.microsoft.com/office/drawing/2014/main" id="{0984F061-8508-4DE8-A079-E89170176F5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05" name="直線コネクタ 504">
          <a:extLst>
            <a:ext uri="{FF2B5EF4-FFF2-40B4-BE49-F238E27FC236}">
              <a16:creationId xmlns:a16="http://schemas.microsoft.com/office/drawing/2014/main" id="{F9F7BBB9-1231-4610-B55D-B1D318B3D75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06" name="テキスト ボックス 505">
          <a:extLst>
            <a:ext uri="{FF2B5EF4-FFF2-40B4-BE49-F238E27FC236}">
              <a16:creationId xmlns:a16="http://schemas.microsoft.com/office/drawing/2014/main" id="{1C08EAB6-F68B-4407-ADEA-2484604729C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07" name="直線コネクタ 506">
          <a:extLst>
            <a:ext uri="{FF2B5EF4-FFF2-40B4-BE49-F238E27FC236}">
              <a16:creationId xmlns:a16="http://schemas.microsoft.com/office/drawing/2014/main" id="{17629742-326D-4B85-92BF-FAB37AAD23A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08" name="テキスト ボックス 507">
          <a:extLst>
            <a:ext uri="{FF2B5EF4-FFF2-40B4-BE49-F238E27FC236}">
              <a16:creationId xmlns:a16="http://schemas.microsoft.com/office/drawing/2014/main" id="{C7A52E42-9B0D-4939-B711-C90A19CB962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09" name="直線コネクタ 508">
          <a:extLst>
            <a:ext uri="{FF2B5EF4-FFF2-40B4-BE49-F238E27FC236}">
              <a16:creationId xmlns:a16="http://schemas.microsoft.com/office/drawing/2014/main" id="{54706B4B-3121-4922-81B6-87145891D17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10" name="テキスト ボックス 509">
          <a:extLst>
            <a:ext uri="{FF2B5EF4-FFF2-40B4-BE49-F238E27FC236}">
              <a16:creationId xmlns:a16="http://schemas.microsoft.com/office/drawing/2014/main" id="{70A291A3-2ABE-4BD9-A8CF-E2784CB3849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11" name="直線コネクタ 510">
          <a:extLst>
            <a:ext uri="{FF2B5EF4-FFF2-40B4-BE49-F238E27FC236}">
              <a16:creationId xmlns:a16="http://schemas.microsoft.com/office/drawing/2014/main" id="{28B7D047-24B9-40B3-8928-3DB48F674EF7}"/>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12" name="テキスト ボックス 511">
          <a:extLst>
            <a:ext uri="{FF2B5EF4-FFF2-40B4-BE49-F238E27FC236}">
              <a16:creationId xmlns:a16="http://schemas.microsoft.com/office/drawing/2014/main" id="{39B77728-C223-4643-A3F4-D1EB43B0B12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13" name="直線コネクタ 512">
          <a:extLst>
            <a:ext uri="{FF2B5EF4-FFF2-40B4-BE49-F238E27FC236}">
              <a16:creationId xmlns:a16="http://schemas.microsoft.com/office/drawing/2014/main" id="{E0A7548F-C2D0-46D7-B6A6-2350C9B02BA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14" name="テキスト ボックス 513">
          <a:extLst>
            <a:ext uri="{FF2B5EF4-FFF2-40B4-BE49-F238E27FC236}">
              <a16:creationId xmlns:a16="http://schemas.microsoft.com/office/drawing/2014/main" id="{1B06FF14-FFF9-426F-A23B-3265D771EB7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15" name="直線コネクタ 514">
          <a:extLst>
            <a:ext uri="{FF2B5EF4-FFF2-40B4-BE49-F238E27FC236}">
              <a16:creationId xmlns:a16="http://schemas.microsoft.com/office/drawing/2014/main" id="{222E9E74-8330-41E9-8A32-5B2D3E075BA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16" name="テキスト ボックス 515">
          <a:extLst>
            <a:ext uri="{FF2B5EF4-FFF2-40B4-BE49-F238E27FC236}">
              <a16:creationId xmlns:a16="http://schemas.microsoft.com/office/drawing/2014/main" id="{0E9E567F-B636-41F5-8280-959B4C23E5C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7" name="直線コネクタ 516">
          <a:extLst>
            <a:ext uri="{FF2B5EF4-FFF2-40B4-BE49-F238E27FC236}">
              <a16:creationId xmlns:a16="http://schemas.microsoft.com/office/drawing/2014/main" id="{2C861E73-7192-48C7-B769-6158E5C2155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18" name="テキスト ボックス 517">
          <a:extLst>
            <a:ext uri="{FF2B5EF4-FFF2-40B4-BE49-F238E27FC236}">
              <a16:creationId xmlns:a16="http://schemas.microsoft.com/office/drawing/2014/main" id="{AA2BAA17-768E-4011-A649-FDB418B76C5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9" name="【公民館】&#10;一人当たり面積グラフ枠">
          <a:extLst>
            <a:ext uri="{FF2B5EF4-FFF2-40B4-BE49-F238E27FC236}">
              <a16:creationId xmlns:a16="http://schemas.microsoft.com/office/drawing/2014/main" id="{49C16578-5478-4E84-945B-73C7E420D87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520" name="直線コネクタ 519">
          <a:extLst>
            <a:ext uri="{FF2B5EF4-FFF2-40B4-BE49-F238E27FC236}">
              <a16:creationId xmlns:a16="http://schemas.microsoft.com/office/drawing/2014/main" id="{D750544B-2613-4727-9A10-9FB4866B1941}"/>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521" name="【公民館】&#10;一人当たり面積最小値テキスト">
          <a:extLst>
            <a:ext uri="{FF2B5EF4-FFF2-40B4-BE49-F238E27FC236}">
              <a16:creationId xmlns:a16="http://schemas.microsoft.com/office/drawing/2014/main" id="{2E9DF296-A6D0-4F80-B8EB-9D8EE49C4F55}"/>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522" name="直線コネクタ 521">
          <a:extLst>
            <a:ext uri="{FF2B5EF4-FFF2-40B4-BE49-F238E27FC236}">
              <a16:creationId xmlns:a16="http://schemas.microsoft.com/office/drawing/2014/main" id="{A6ADD1BE-D843-4758-A46C-08D533BAC45A}"/>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523" name="【公民館】&#10;一人当たり面積最大値テキスト">
          <a:extLst>
            <a:ext uri="{FF2B5EF4-FFF2-40B4-BE49-F238E27FC236}">
              <a16:creationId xmlns:a16="http://schemas.microsoft.com/office/drawing/2014/main" id="{9D934F1B-11B3-4B5C-B706-5453CA9B39CA}"/>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524" name="直線コネクタ 523">
          <a:extLst>
            <a:ext uri="{FF2B5EF4-FFF2-40B4-BE49-F238E27FC236}">
              <a16:creationId xmlns:a16="http://schemas.microsoft.com/office/drawing/2014/main" id="{5E11E08B-1210-4CEE-A9D8-0F4F603E0C40}"/>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525" name="【公民館】&#10;一人当たり面積平均値テキスト">
          <a:extLst>
            <a:ext uri="{FF2B5EF4-FFF2-40B4-BE49-F238E27FC236}">
              <a16:creationId xmlns:a16="http://schemas.microsoft.com/office/drawing/2014/main" id="{9BA64D0F-A284-497C-B24C-A80A3F079A85}"/>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526" name="フローチャート: 判断 525">
          <a:extLst>
            <a:ext uri="{FF2B5EF4-FFF2-40B4-BE49-F238E27FC236}">
              <a16:creationId xmlns:a16="http://schemas.microsoft.com/office/drawing/2014/main" id="{D3987F62-BCFF-4A28-ACC1-197ABFC583CA}"/>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527" name="フローチャート: 判断 526">
          <a:extLst>
            <a:ext uri="{FF2B5EF4-FFF2-40B4-BE49-F238E27FC236}">
              <a16:creationId xmlns:a16="http://schemas.microsoft.com/office/drawing/2014/main" id="{1299B9F8-281A-41C8-AF1F-CE93ED90BDB9}"/>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528" name="フローチャート: 判断 527">
          <a:extLst>
            <a:ext uri="{FF2B5EF4-FFF2-40B4-BE49-F238E27FC236}">
              <a16:creationId xmlns:a16="http://schemas.microsoft.com/office/drawing/2014/main" id="{3C84C46A-733C-4776-907A-EA3CDFD0510C}"/>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529" name="フローチャート: 判断 528">
          <a:extLst>
            <a:ext uri="{FF2B5EF4-FFF2-40B4-BE49-F238E27FC236}">
              <a16:creationId xmlns:a16="http://schemas.microsoft.com/office/drawing/2014/main" id="{B3BE77B4-B9DB-4585-96A7-FB9065D6599C}"/>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530" name="フローチャート: 判断 529">
          <a:extLst>
            <a:ext uri="{FF2B5EF4-FFF2-40B4-BE49-F238E27FC236}">
              <a16:creationId xmlns:a16="http://schemas.microsoft.com/office/drawing/2014/main" id="{14350FE5-965A-47FB-9980-9D008C93B52C}"/>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1" name="テキスト ボックス 530">
          <a:extLst>
            <a:ext uri="{FF2B5EF4-FFF2-40B4-BE49-F238E27FC236}">
              <a16:creationId xmlns:a16="http://schemas.microsoft.com/office/drawing/2014/main" id="{A99A7F7A-A5D0-40E8-AE90-532CEBC61C1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2" name="テキスト ボックス 531">
          <a:extLst>
            <a:ext uri="{FF2B5EF4-FFF2-40B4-BE49-F238E27FC236}">
              <a16:creationId xmlns:a16="http://schemas.microsoft.com/office/drawing/2014/main" id="{B7EF0D91-9352-4D04-B311-DD5725C8AE7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60D28BCD-FB47-408A-9CC6-2D77B611D2D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1A3E8B0A-AB72-48E0-819A-C283E297468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77D5DC40-BBB8-4A0E-BA95-506D1C5F0E8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111942</xdr:rowOff>
    </xdr:from>
    <xdr:to>
      <xdr:col>116</xdr:col>
      <xdr:colOff>114300</xdr:colOff>
      <xdr:row>108</xdr:row>
      <xdr:rowOff>42092</xdr:rowOff>
    </xdr:to>
    <xdr:sp macro="" textlink="">
      <xdr:nvSpPr>
        <xdr:cNvPr id="536" name="楕円 535">
          <a:extLst>
            <a:ext uri="{FF2B5EF4-FFF2-40B4-BE49-F238E27FC236}">
              <a16:creationId xmlns:a16="http://schemas.microsoft.com/office/drawing/2014/main" id="{5BB5BD1A-5FAE-4332-AF5C-8EEC1027ECC8}"/>
            </a:ext>
          </a:extLst>
        </xdr:cNvPr>
        <xdr:cNvSpPr/>
      </xdr:nvSpPr>
      <xdr:spPr>
        <a:xfrm>
          <a:off x="221107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90369</xdr:rowOff>
    </xdr:from>
    <xdr:ext cx="469744" cy="259045"/>
    <xdr:sp macro="" textlink="">
      <xdr:nvSpPr>
        <xdr:cNvPr id="537" name="【公民館】&#10;一人当たり面積該当値テキスト">
          <a:extLst>
            <a:ext uri="{FF2B5EF4-FFF2-40B4-BE49-F238E27FC236}">
              <a16:creationId xmlns:a16="http://schemas.microsoft.com/office/drawing/2014/main" id="{D5FFF675-B3EA-466E-884E-E19FBBA3FCFC}"/>
            </a:ext>
          </a:extLst>
        </xdr:cNvPr>
        <xdr:cNvSpPr txBox="1"/>
      </xdr:nvSpPr>
      <xdr:spPr>
        <a:xfrm>
          <a:off x="22199600" y="1843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111942</xdr:rowOff>
    </xdr:from>
    <xdr:to>
      <xdr:col>112</xdr:col>
      <xdr:colOff>38100</xdr:colOff>
      <xdr:row>108</xdr:row>
      <xdr:rowOff>42092</xdr:rowOff>
    </xdr:to>
    <xdr:sp macro="" textlink="">
      <xdr:nvSpPr>
        <xdr:cNvPr id="538" name="楕円 537">
          <a:extLst>
            <a:ext uri="{FF2B5EF4-FFF2-40B4-BE49-F238E27FC236}">
              <a16:creationId xmlns:a16="http://schemas.microsoft.com/office/drawing/2014/main" id="{5F165907-9F59-47F0-85B8-6F5E1217D92F}"/>
            </a:ext>
          </a:extLst>
        </xdr:cNvPr>
        <xdr:cNvSpPr/>
      </xdr:nvSpPr>
      <xdr:spPr>
        <a:xfrm>
          <a:off x="21272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162742</xdr:rowOff>
    </xdr:from>
    <xdr:to>
      <xdr:col>116</xdr:col>
      <xdr:colOff>63500</xdr:colOff>
      <xdr:row>107</xdr:row>
      <xdr:rowOff>162742</xdr:rowOff>
    </xdr:to>
    <xdr:cxnSp macro="">
      <xdr:nvCxnSpPr>
        <xdr:cNvPr id="539" name="直線コネクタ 538">
          <a:extLst>
            <a:ext uri="{FF2B5EF4-FFF2-40B4-BE49-F238E27FC236}">
              <a16:creationId xmlns:a16="http://schemas.microsoft.com/office/drawing/2014/main" id="{D041B3CB-BF3D-44C7-9EBB-AA0B92BBDC22}"/>
            </a:ext>
          </a:extLst>
        </xdr:cNvPr>
        <xdr:cNvCxnSpPr/>
      </xdr:nvCxnSpPr>
      <xdr:spPr>
        <a:xfrm>
          <a:off x="21323300" y="185078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111942</xdr:rowOff>
    </xdr:from>
    <xdr:to>
      <xdr:col>107</xdr:col>
      <xdr:colOff>101600</xdr:colOff>
      <xdr:row>108</xdr:row>
      <xdr:rowOff>42092</xdr:rowOff>
    </xdr:to>
    <xdr:sp macro="" textlink="">
      <xdr:nvSpPr>
        <xdr:cNvPr id="540" name="楕円 539">
          <a:extLst>
            <a:ext uri="{FF2B5EF4-FFF2-40B4-BE49-F238E27FC236}">
              <a16:creationId xmlns:a16="http://schemas.microsoft.com/office/drawing/2014/main" id="{8ECC74C6-A6E0-40DF-BC7B-96FE20A3EFAB}"/>
            </a:ext>
          </a:extLst>
        </xdr:cNvPr>
        <xdr:cNvSpPr/>
      </xdr:nvSpPr>
      <xdr:spPr>
        <a:xfrm>
          <a:off x="20383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162742</xdr:rowOff>
    </xdr:from>
    <xdr:to>
      <xdr:col>111</xdr:col>
      <xdr:colOff>177800</xdr:colOff>
      <xdr:row>107</xdr:row>
      <xdr:rowOff>162742</xdr:rowOff>
    </xdr:to>
    <xdr:cxnSp macro="">
      <xdr:nvCxnSpPr>
        <xdr:cNvPr id="541" name="直線コネクタ 540">
          <a:extLst>
            <a:ext uri="{FF2B5EF4-FFF2-40B4-BE49-F238E27FC236}">
              <a16:creationId xmlns:a16="http://schemas.microsoft.com/office/drawing/2014/main" id="{85724E7F-9131-44F9-B2EC-880DF45E9D05}"/>
            </a:ext>
          </a:extLst>
        </xdr:cNvPr>
        <xdr:cNvCxnSpPr/>
      </xdr:nvCxnSpPr>
      <xdr:spPr>
        <a:xfrm>
          <a:off x="20434300" y="185078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111942</xdr:rowOff>
    </xdr:from>
    <xdr:to>
      <xdr:col>102</xdr:col>
      <xdr:colOff>165100</xdr:colOff>
      <xdr:row>108</xdr:row>
      <xdr:rowOff>42092</xdr:rowOff>
    </xdr:to>
    <xdr:sp macro="" textlink="">
      <xdr:nvSpPr>
        <xdr:cNvPr id="542" name="楕円 541">
          <a:extLst>
            <a:ext uri="{FF2B5EF4-FFF2-40B4-BE49-F238E27FC236}">
              <a16:creationId xmlns:a16="http://schemas.microsoft.com/office/drawing/2014/main" id="{2F8CF728-2AC8-4856-A389-B7D99B626DF5}"/>
            </a:ext>
          </a:extLst>
        </xdr:cNvPr>
        <xdr:cNvSpPr/>
      </xdr:nvSpPr>
      <xdr:spPr>
        <a:xfrm>
          <a:off x="19494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162742</xdr:rowOff>
    </xdr:from>
    <xdr:to>
      <xdr:col>107</xdr:col>
      <xdr:colOff>50800</xdr:colOff>
      <xdr:row>107</xdr:row>
      <xdr:rowOff>162742</xdr:rowOff>
    </xdr:to>
    <xdr:cxnSp macro="">
      <xdr:nvCxnSpPr>
        <xdr:cNvPr id="543" name="直線コネクタ 542">
          <a:extLst>
            <a:ext uri="{FF2B5EF4-FFF2-40B4-BE49-F238E27FC236}">
              <a16:creationId xmlns:a16="http://schemas.microsoft.com/office/drawing/2014/main" id="{677D2CEF-1474-4FA8-AF63-A6EF87FC7EBC}"/>
            </a:ext>
          </a:extLst>
        </xdr:cNvPr>
        <xdr:cNvCxnSpPr/>
      </xdr:nvCxnSpPr>
      <xdr:spPr>
        <a:xfrm>
          <a:off x="19545300" y="185078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108676</xdr:rowOff>
    </xdr:from>
    <xdr:to>
      <xdr:col>98</xdr:col>
      <xdr:colOff>38100</xdr:colOff>
      <xdr:row>108</xdr:row>
      <xdr:rowOff>38826</xdr:rowOff>
    </xdr:to>
    <xdr:sp macro="" textlink="">
      <xdr:nvSpPr>
        <xdr:cNvPr id="544" name="楕円 543">
          <a:extLst>
            <a:ext uri="{FF2B5EF4-FFF2-40B4-BE49-F238E27FC236}">
              <a16:creationId xmlns:a16="http://schemas.microsoft.com/office/drawing/2014/main" id="{EB3E4A4E-84E1-4AB5-B1A6-4D6A6970BFEF}"/>
            </a:ext>
          </a:extLst>
        </xdr:cNvPr>
        <xdr:cNvSpPr/>
      </xdr:nvSpPr>
      <xdr:spPr>
        <a:xfrm>
          <a:off x="186055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159476</xdr:rowOff>
    </xdr:from>
    <xdr:to>
      <xdr:col>102</xdr:col>
      <xdr:colOff>114300</xdr:colOff>
      <xdr:row>107</xdr:row>
      <xdr:rowOff>162742</xdr:rowOff>
    </xdr:to>
    <xdr:cxnSp macro="">
      <xdr:nvCxnSpPr>
        <xdr:cNvPr id="545" name="直線コネクタ 544">
          <a:extLst>
            <a:ext uri="{FF2B5EF4-FFF2-40B4-BE49-F238E27FC236}">
              <a16:creationId xmlns:a16="http://schemas.microsoft.com/office/drawing/2014/main" id="{123B4460-40B8-4539-BF46-CD29C5C1321F}"/>
            </a:ext>
          </a:extLst>
        </xdr:cNvPr>
        <xdr:cNvCxnSpPr/>
      </xdr:nvCxnSpPr>
      <xdr:spPr>
        <a:xfrm>
          <a:off x="18656300" y="1850462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546" name="n_1aveValue【公民館】&#10;一人当たり面積">
          <a:extLst>
            <a:ext uri="{FF2B5EF4-FFF2-40B4-BE49-F238E27FC236}">
              <a16:creationId xmlns:a16="http://schemas.microsoft.com/office/drawing/2014/main" id="{CD34891F-16A4-43A5-A38B-338FF5166D75}"/>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547" name="n_2aveValue【公民館】&#10;一人当たり面積">
          <a:extLst>
            <a:ext uri="{FF2B5EF4-FFF2-40B4-BE49-F238E27FC236}">
              <a16:creationId xmlns:a16="http://schemas.microsoft.com/office/drawing/2014/main" id="{5954E2CD-1599-40CE-B258-08C3B5F6232E}"/>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548" name="n_3aveValue【公民館】&#10;一人当たり面積">
          <a:extLst>
            <a:ext uri="{FF2B5EF4-FFF2-40B4-BE49-F238E27FC236}">
              <a16:creationId xmlns:a16="http://schemas.microsoft.com/office/drawing/2014/main" id="{91F6B25C-84CE-45E0-A206-D026B308D1F4}"/>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549" name="n_4aveValue【公民館】&#10;一人当たり面積">
          <a:extLst>
            <a:ext uri="{FF2B5EF4-FFF2-40B4-BE49-F238E27FC236}">
              <a16:creationId xmlns:a16="http://schemas.microsoft.com/office/drawing/2014/main" id="{EBFE36F5-E1BB-436C-B3BF-EE611AB0CBEF}"/>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33219</xdr:rowOff>
    </xdr:from>
    <xdr:ext cx="469744" cy="259045"/>
    <xdr:sp macro="" textlink="">
      <xdr:nvSpPr>
        <xdr:cNvPr id="550" name="n_1mainValue【公民館】&#10;一人当たり面積">
          <a:extLst>
            <a:ext uri="{FF2B5EF4-FFF2-40B4-BE49-F238E27FC236}">
              <a16:creationId xmlns:a16="http://schemas.microsoft.com/office/drawing/2014/main" id="{2E656F28-058F-48CC-95BD-7CD0ADD33CEB}"/>
            </a:ext>
          </a:extLst>
        </xdr:cNvPr>
        <xdr:cNvSpPr txBox="1"/>
      </xdr:nvSpPr>
      <xdr:spPr>
        <a:xfrm>
          <a:off x="210757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33219</xdr:rowOff>
    </xdr:from>
    <xdr:ext cx="469744" cy="259045"/>
    <xdr:sp macro="" textlink="">
      <xdr:nvSpPr>
        <xdr:cNvPr id="551" name="n_2mainValue【公民館】&#10;一人当たり面積">
          <a:extLst>
            <a:ext uri="{FF2B5EF4-FFF2-40B4-BE49-F238E27FC236}">
              <a16:creationId xmlns:a16="http://schemas.microsoft.com/office/drawing/2014/main" id="{EB673B39-8324-4769-8D64-2030B10A28FD}"/>
            </a:ext>
          </a:extLst>
        </xdr:cNvPr>
        <xdr:cNvSpPr txBox="1"/>
      </xdr:nvSpPr>
      <xdr:spPr>
        <a:xfrm>
          <a:off x="201994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33219</xdr:rowOff>
    </xdr:from>
    <xdr:ext cx="469744" cy="259045"/>
    <xdr:sp macro="" textlink="">
      <xdr:nvSpPr>
        <xdr:cNvPr id="552" name="n_3mainValue【公民館】&#10;一人当たり面積">
          <a:extLst>
            <a:ext uri="{FF2B5EF4-FFF2-40B4-BE49-F238E27FC236}">
              <a16:creationId xmlns:a16="http://schemas.microsoft.com/office/drawing/2014/main" id="{56816C90-13FD-433E-BF6F-8705E07F1EE0}"/>
            </a:ext>
          </a:extLst>
        </xdr:cNvPr>
        <xdr:cNvSpPr txBox="1"/>
      </xdr:nvSpPr>
      <xdr:spPr>
        <a:xfrm>
          <a:off x="193104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29953</xdr:rowOff>
    </xdr:from>
    <xdr:ext cx="469744" cy="259045"/>
    <xdr:sp macro="" textlink="">
      <xdr:nvSpPr>
        <xdr:cNvPr id="553" name="n_4mainValue【公民館】&#10;一人当たり面積">
          <a:extLst>
            <a:ext uri="{FF2B5EF4-FFF2-40B4-BE49-F238E27FC236}">
              <a16:creationId xmlns:a16="http://schemas.microsoft.com/office/drawing/2014/main" id="{ABC44B52-F603-444B-B2C6-58AEAF9DEAEA}"/>
            </a:ext>
          </a:extLst>
        </xdr:cNvPr>
        <xdr:cNvSpPr txBox="1"/>
      </xdr:nvSpPr>
      <xdr:spPr>
        <a:xfrm>
          <a:off x="18421427" y="1854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4" name="正方形/長方形 553">
          <a:extLst>
            <a:ext uri="{FF2B5EF4-FFF2-40B4-BE49-F238E27FC236}">
              <a16:creationId xmlns:a16="http://schemas.microsoft.com/office/drawing/2014/main" id="{678D1102-5220-4AE9-99A5-2BE50C38FC2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5" name="正方形/長方形 554">
          <a:extLst>
            <a:ext uri="{FF2B5EF4-FFF2-40B4-BE49-F238E27FC236}">
              <a16:creationId xmlns:a16="http://schemas.microsoft.com/office/drawing/2014/main" id="{277C1C27-7156-49BF-B1E5-25231C00E92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6" name="テキスト ボックス 555">
          <a:extLst>
            <a:ext uri="{FF2B5EF4-FFF2-40B4-BE49-F238E27FC236}">
              <a16:creationId xmlns:a16="http://schemas.microsoft.com/office/drawing/2014/main" id="{5C5BCB4E-3C3E-418A-8EBF-96119476718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類似団体と比較して、有形固定資産減価償却率が高くなっている施設は、道路、橋りょう、学校施設であり、低くなっている施設は、公民館である。</a:t>
          </a:r>
        </a:p>
        <a:p>
          <a:r>
            <a:rPr kumimoji="1" lang="ja-JP" altLang="en-US" sz="1300">
              <a:latin typeface="ＭＳ Ｐゴシック" panose="020B0600070205080204" pitchFamily="50" charset="-128"/>
              <a:ea typeface="ＭＳ Ｐゴシック" panose="020B0600070205080204" pitchFamily="50" charset="-128"/>
            </a:rPr>
            <a:t>　道路については、有形固定資産減価償却率</a:t>
          </a:r>
          <a:r>
            <a:rPr kumimoji="1" lang="en-US" altLang="ja-JP" sz="1300">
              <a:latin typeface="ＭＳ Ｐゴシック" panose="020B0600070205080204" pitchFamily="50" charset="-128"/>
              <a:ea typeface="ＭＳ Ｐゴシック" panose="020B0600070205080204" pitchFamily="50" charset="-128"/>
            </a:rPr>
            <a:t>82.3%</a:t>
          </a:r>
          <a:r>
            <a:rPr kumimoji="1" lang="ja-JP" altLang="en-US" sz="1300">
              <a:latin typeface="ＭＳ Ｐゴシック" panose="020B0600070205080204" pitchFamily="50" charset="-128"/>
              <a:ea typeface="ＭＳ Ｐゴシック" panose="020B0600070205080204" pitchFamily="50" charset="-128"/>
            </a:rPr>
            <a:t>と前年より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上昇し、類似団体とも</a:t>
          </a:r>
          <a:r>
            <a:rPr kumimoji="1" lang="en-US" altLang="ja-JP" sz="1300">
              <a:latin typeface="ＭＳ Ｐゴシック" panose="020B0600070205080204" pitchFamily="50" charset="-128"/>
              <a:ea typeface="ＭＳ Ｐゴシック" panose="020B0600070205080204" pitchFamily="50" charset="-128"/>
            </a:rPr>
            <a:t>13.9%</a:t>
          </a:r>
          <a:r>
            <a:rPr kumimoji="1" lang="ja-JP" altLang="en-US" sz="1300">
              <a:latin typeface="ＭＳ Ｐゴシック" panose="020B0600070205080204" pitchFamily="50" charset="-128"/>
              <a:ea typeface="ＭＳ Ｐゴシック" panose="020B0600070205080204" pitchFamily="50" charset="-128"/>
            </a:rPr>
            <a:t>も差があり、公共施設等総合管理計画に基づき、積極的に老朽化対策に取り組んでいかなければならない。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公民館については、平成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年度に中央公民館の建替えを実施したため、有形固定資産減価償却率が低くなっている。これに伴い、一人当たり面積が少なく、今後の維持管理費用の減少も見込んでいる。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AEB3E3F-5433-44DB-9DAF-FFE65B1F6AF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39F204B-5254-4BBF-A78D-133953A5228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1AC4117-221E-4989-B89B-4EEA1D0E482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A36AC6F-1F01-40E6-9184-2A5A3EC2B59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C3B1380-19FF-48B2-8515-E61FBCD7335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3B7E8ED-278D-4FAB-A74D-29AAAA09175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B18C953-A180-4247-B2F8-D9BAF06EAB9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B29CA6E-92EE-4237-95E3-67F4F7A149B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468B5BB-7E28-46D3-B4E8-6C97D583B6F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9D53B18-AD58-47F9-8993-9AC48B4A199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26,366
25,494
7.91
10,549,403
10,062,080
363,773
5,970,004
4,041,261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2063773-0D8C-4839-B3EE-70082C347E9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03F6EAB-257B-45A7-B4A6-5EF9A442E35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B29C671-F39E-460D-A15D-46C23182F68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4B0ED3C-DE08-4DFD-A3EA-3DC1E36A7E9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62303BA-DFD2-4E36-A955-690C7119918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3B4A918-EDDC-4E4C-B16A-002F67DB52E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62C3345-ADE4-4971-91F3-3575B3EA28C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57C46C1-CB6F-42EB-9DA2-30ADF69D581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2669CD1-3606-48CC-8888-320CEE253B3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49CB892-055A-4E33-A38E-196AD31A015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3B8A897-55A5-4ECD-84EB-AEAAD6FF18C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69FE9F0-5CD6-43F6-AF4C-BD2D2D315D5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B6BECE3-1E0F-4AF4-806F-9AC7BAC6BA9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F0CEC3D-893E-4B25-83EA-2EE4E9738DF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6C1A259-7175-4E02-A5E8-E74D85516EA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784076E-C3DD-432B-999F-D06526DF95C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42DC532-6BC9-4C53-8971-32BAC69104B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3DA7DB6-4273-4A63-AB07-E9C70CE944E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3A40B7A-F573-4CF2-BD32-FB7AB929DE8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74F6EF3-4A7B-4D9B-8CFD-2A26BD2B217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AEC39A7-B204-43C6-911D-2F522ACB732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AF5FC2C-BDE5-4D74-9B41-41A68703CA8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0E02166-5749-4EF2-A812-7F32D1E48F5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C38F590-2792-4D11-A1E0-48F4E33734D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D28C122-7743-4DF4-BE4F-26B8CE7FFE5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E5E16A1-1ECB-4F09-A1F9-9764DBED992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2BC71F9-7793-46F5-8682-67F5A43E506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8CADF23-71BC-46DC-AF73-A6F0740C77E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D913D21-7A98-4F35-A292-1A2B59C3C1C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CE7727C-C1A6-44AD-A5A5-B600A3DBB65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22FAB27-989C-4E9D-AD3C-AF3080CA719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2C95544-D3C3-4376-9AF8-7BB5FDBE0A8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6778E0F-1979-4B70-B12D-8038ADAC4F3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A68A256-93AD-40FF-97BF-5DD8887406AD}"/>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E47C5C1-8BDF-4DB0-82A6-19C58616A93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711697D-7173-494D-8EEC-2BAF5FA85E3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6B26D89-B144-4C65-A92A-72D46920616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BD07929-B07B-4586-9CA3-8011476F200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FBF418E-6B8D-4370-8854-B135F92C7D1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EAADB8B-65B0-4A28-B2E0-10ADBF53444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86455EC-7DC9-440F-AA70-32B1143E413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E645CC1-C58A-4794-AA71-0168479CA124}"/>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7F9B297-90BC-40F4-BB20-D1A8A201CA5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829D8F4-DA98-41D3-87AF-92DCC9FC84B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82B8464-4D98-4B47-ADB4-2B514243B60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47A7120-EFEF-4669-A9BC-61CD0167625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214F1E0A-6F3B-4D1D-A384-52B158B328D4}"/>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2D44DD9-7A1C-4D97-983E-0A7FC3E70D5A}"/>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CEA5A560-12ED-44CE-9A79-9FE3992776C6}"/>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C0287BCE-F743-430C-974B-EBD4BEED5133}"/>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DB3DCA8C-122D-49A6-93D6-E3B9B5A2EBCB}"/>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1B140302-0088-4B01-9D94-0202FE26EF1E}"/>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920CEB07-E637-4117-863C-D2D24D3D164A}"/>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CD477FB7-E2B6-4D08-8EC1-6D84776CADD4}"/>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57551061-A84C-4726-AE15-FB6B3FE2B800}"/>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B0B78CF0-DE2F-46BB-90C5-FEC0D7F8A389}"/>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1CAF96F2-4B76-4487-AB73-A8B6432F0054}"/>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6DD5E7A-CE8F-4140-BD19-8D49A317806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9533505-0DFB-40FB-9280-B7BD906AF48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41DEFBC-6A2C-4F81-8C87-F0E3B51917C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D9A6772-C516-449A-BD8D-F7B18F3804B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5F07C8F-DD7D-4E85-BFE0-561A2A03E5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123372</xdr:rowOff>
    </xdr:from>
    <xdr:to>
      <xdr:col>24</xdr:col>
      <xdr:colOff>114300</xdr:colOff>
      <xdr:row>41</xdr:row>
      <xdr:rowOff>53522</xdr:rowOff>
    </xdr:to>
    <xdr:sp macro="" textlink="">
      <xdr:nvSpPr>
        <xdr:cNvPr id="74" name="楕円 73">
          <a:extLst>
            <a:ext uri="{FF2B5EF4-FFF2-40B4-BE49-F238E27FC236}">
              <a16:creationId xmlns:a16="http://schemas.microsoft.com/office/drawing/2014/main" id="{F6B85D6C-48F3-4314-82DA-A711BCE74D99}"/>
            </a:ext>
          </a:extLst>
        </xdr:cNvPr>
        <xdr:cNvSpPr/>
      </xdr:nvSpPr>
      <xdr:spPr>
        <a:xfrm>
          <a:off x="45847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101799</xdr:rowOff>
    </xdr:from>
    <xdr:ext cx="405111" cy="259045"/>
    <xdr:sp macro="" textlink="">
      <xdr:nvSpPr>
        <xdr:cNvPr id="75" name="【図書館】&#10;有形固定資産減価償却率該当値テキスト">
          <a:extLst>
            <a:ext uri="{FF2B5EF4-FFF2-40B4-BE49-F238E27FC236}">
              <a16:creationId xmlns:a16="http://schemas.microsoft.com/office/drawing/2014/main" id="{00386952-F44D-4817-AC23-2BF8E562B925}"/>
            </a:ext>
          </a:extLst>
        </xdr:cNvPr>
        <xdr:cNvSpPr txBox="1"/>
      </xdr:nvSpPr>
      <xdr:spPr>
        <a:xfrm>
          <a:off x="4673600" y="695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90715</xdr:rowOff>
    </xdr:from>
    <xdr:to>
      <xdr:col>20</xdr:col>
      <xdr:colOff>38100</xdr:colOff>
      <xdr:row>41</xdr:row>
      <xdr:rowOff>20865</xdr:rowOff>
    </xdr:to>
    <xdr:sp macro="" textlink="">
      <xdr:nvSpPr>
        <xdr:cNvPr id="76" name="楕円 75">
          <a:extLst>
            <a:ext uri="{FF2B5EF4-FFF2-40B4-BE49-F238E27FC236}">
              <a16:creationId xmlns:a16="http://schemas.microsoft.com/office/drawing/2014/main" id="{5FC82C06-326F-4E46-95F4-EE852C396032}"/>
            </a:ext>
          </a:extLst>
        </xdr:cNvPr>
        <xdr:cNvSpPr/>
      </xdr:nvSpPr>
      <xdr:spPr>
        <a:xfrm>
          <a:off x="3746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141515</xdr:rowOff>
    </xdr:from>
    <xdr:to>
      <xdr:col>24</xdr:col>
      <xdr:colOff>63500</xdr:colOff>
      <xdr:row>41</xdr:row>
      <xdr:rowOff>2722</xdr:rowOff>
    </xdr:to>
    <xdr:cxnSp macro="">
      <xdr:nvCxnSpPr>
        <xdr:cNvPr id="77" name="直線コネクタ 76">
          <a:extLst>
            <a:ext uri="{FF2B5EF4-FFF2-40B4-BE49-F238E27FC236}">
              <a16:creationId xmlns:a16="http://schemas.microsoft.com/office/drawing/2014/main" id="{46BEE70D-95F2-4C6A-9189-347764E8E051}"/>
            </a:ext>
          </a:extLst>
        </xdr:cNvPr>
        <xdr:cNvCxnSpPr/>
      </xdr:nvCxnSpPr>
      <xdr:spPr>
        <a:xfrm>
          <a:off x="3797300" y="69995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58057</xdr:rowOff>
    </xdr:from>
    <xdr:to>
      <xdr:col>15</xdr:col>
      <xdr:colOff>101600</xdr:colOff>
      <xdr:row>40</xdr:row>
      <xdr:rowOff>159657</xdr:rowOff>
    </xdr:to>
    <xdr:sp macro="" textlink="">
      <xdr:nvSpPr>
        <xdr:cNvPr id="78" name="楕円 77">
          <a:extLst>
            <a:ext uri="{FF2B5EF4-FFF2-40B4-BE49-F238E27FC236}">
              <a16:creationId xmlns:a16="http://schemas.microsoft.com/office/drawing/2014/main" id="{CC07FD32-9C30-4DE4-9380-8AB31960F28D}"/>
            </a:ext>
          </a:extLst>
        </xdr:cNvPr>
        <xdr:cNvSpPr/>
      </xdr:nvSpPr>
      <xdr:spPr>
        <a:xfrm>
          <a:off x="2857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108857</xdr:rowOff>
    </xdr:from>
    <xdr:to>
      <xdr:col>19</xdr:col>
      <xdr:colOff>177800</xdr:colOff>
      <xdr:row>40</xdr:row>
      <xdr:rowOff>141515</xdr:rowOff>
    </xdr:to>
    <xdr:cxnSp macro="">
      <xdr:nvCxnSpPr>
        <xdr:cNvPr id="79" name="直線コネクタ 78">
          <a:extLst>
            <a:ext uri="{FF2B5EF4-FFF2-40B4-BE49-F238E27FC236}">
              <a16:creationId xmlns:a16="http://schemas.microsoft.com/office/drawing/2014/main" id="{CEB2935B-5682-4578-8B2D-5E1500A52B5A}"/>
            </a:ext>
          </a:extLst>
        </xdr:cNvPr>
        <xdr:cNvCxnSpPr/>
      </xdr:nvCxnSpPr>
      <xdr:spPr>
        <a:xfrm>
          <a:off x="2908300" y="69668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25400</xdr:rowOff>
    </xdr:from>
    <xdr:to>
      <xdr:col>10</xdr:col>
      <xdr:colOff>165100</xdr:colOff>
      <xdr:row>40</xdr:row>
      <xdr:rowOff>127000</xdr:rowOff>
    </xdr:to>
    <xdr:sp macro="" textlink="">
      <xdr:nvSpPr>
        <xdr:cNvPr id="80" name="楕円 79">
          <a:extLst>
            <a:ext uri="{FF2B5EF4-FFF2-40B4-BE49-F238E27FC236}">
              <a16:creationId xmlns:a16="http://schemas.microsoft.com/office/drawing/2014/main" id="{4DE0F8AD-9BDF-4BB3-A5D7-879A1814C296}"/>
            </a:ext>
          </a:extLst>
        </xdr:cNvPr>
        <xdr:cNvSpPr/>
      </xdr:nvSpPr>
      <xdr:spPr>
        <a:xfrm>
          <a:off x="196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76200</xdr:rowOff>
    </xdr:from>
    <xdr:to>
      <xdr:col>15</xdr:col>
      <xdr:colOff>50800</xdr:colOff>
      <xdr:row>40</xdr:row>
      <xdr:rowOff>108857</xdr:rowOff>
    </xdr:to>
    <xdr:cxnSp macro="">
      <xdr:nvCxnSpPr>
        <xdr:cNvPr id="81" name="直線コネクタ 80">
          <a:extLst>
            <a:ext uri="{FF2B5EF4-FFF2-40B4-BE49-F238E27FC236}">
              <a16:creationId xmlns:a16="http://schemas.microsoft.com/office/drawing/2014/main" id="{205902B8-3705-4D50-8319-3BD108C24387}"/>
            </a:ext>
          </a:extLst>
        </xdr:cNvPr>
        <xdr:cNvCxnSpPr/>
      </xdr:nvCxnSpPr>
      <xdr:spPr>
        <a:xfrm>
          <a:off x="2019300" y="6934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164193</xdr:rowOff>
    </xdr:from>
    <xdr:to>
      <xdr:col>6</xdr:col>
      <xdr:colOff>38100</xdr:colOff>
      <xdr:row>40</xdr:row>
      <xdr:rowOff>94343</xdr:rowOff>
    </xdr:to>
    <xdr:sp macro="" textlink="">
      <xdr:nvSpPr>
        <xdr:cNvPr id="82" name="楕円 81">
          <a:extLst>
            <a:ext uri="{FF2B5EF4-FFF2-40B4-BE49-F238E27FC236}">
              <a16:creationId xmlns:a16="http://schemas.microsoft.com/office/drawing/2014/main" id="{9E438AFF-75D0-4552-BD69-BB193BF0E32F}"/>
            </a:ext>
          </a:extLst>
        </xdr:cNvPr>
        <xdr:cNvSpPr/>
      </xdr:nvSpPr>
      <xdr:spPr>
        <a:xfrm>
          <a:off x="1079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43543</xdr:rowOff>
    </xdr:from>
    <xdr:to>
      <xdr:col>10</xdr:col>
      <xdr:colOff>114300</xdr:colOff>
      <xdr:row>40</xdr:row>
      <xdr:rowOff>76200</xdr:rowOff>
    </xdr:to>
    <xdr:cxnSp macro="">
      <xdr:nvCxnSpPr>
        <xdr:cNvPr id="83" name="直線コネクタ 82">
          <a:extLst>
            <a:ext uri="{FF2B5EF4-FFF2-40B4-BE49-F238E27FC236}">
              <a16:creationId xmlns:a16="http://schemas.microsoft.com/office/drawing/2014/main" id="{D8047CB1-2CDF-4E64-AF35-52305ACF3A60}"/>
            </a:ext>
          </a:extLst>
        </xdr:cNvPr>
        <xdr:cNvCxnSpPr/>
      </xdr:nvCxnSpPr>
      <xdr:spPr>
        <a:xfrm>
          <a:off x="1130300" y="6901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46AF10D0-2309-41C8-B04B-23F16B1836BD}"/>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E485E05F-CF3B-49D6-A0CE-D3BC90C0DA61}"/>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1EB07281-B9CA-4CBF-A101-D765C3960373}"/>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B7464F7E-366C-4319-B18D-FC0F04ACF383}"/>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11992</xdr:rowOff>
    </xdr:from>
    <xdr:ext cx="405111" cy="259045"/>
    <xdr:sp macro="" textlink="">
      <xdr:nvSpPr>
        <xdr:cNvPr id="88" name="n_1mainValue【図書館】&#10;有形固定資産減価償却率">
          <a:extLst>
            <a:ext uri="{FF2B5EF4-FFF2-40B4-BE49-F238E27FC236}">
              <a16:creationId xmlns:a16="http://schemas.microsoft.com/office/drawing/2014/main" id="{C1C27212-7592-40FE-B61A-4C9E8878C3D7}"/>
            </a:ext>
          </a:extLst>
        </xdr:cNvPr>
        <xdr:cNvSpPr txBox="1"/>
      </xdr:nvSpPr>
      <xdr:spPr>
        <a:xfrm>
          <a:off x="3582044" y="70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150784</xdr:rowOff>
    </xdr:from>
    <xdr:ext cx="405111" cy="259045"/>
    <xdr:sp macro="" textlink="">
      <xdr:nvSpPr>
        <xdr:cNvPr id="89" name="n_2mainValue【図書館】&#10;有形固定資産減価償却率">
          <a:extLst>
            <a:ext uri="{FF2B5EF4-FFF2-40B4-BE49-F238E27FC236}">
              <a16:creationId xmlns:a16="http://schemas.microsoft.com/office/drawing/2014/main" id="{E932C439-50CD-4580-AA25-72ED497CD613}"/>
            </a:ext>
          </a:extLst>
        </xdr:cNvPr>
        <xdr:cNvSpPr txBox="1"/>
      </xdr:nvSpPr>
      <xdr:spPr>
        <a:xfrm>
          <a:off x="2705744"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118127</xdr:rowOff>
    </xdr:from>
    <xdr:ext cx="405111" cy="259045"/>
    <xdr:sp macro="" textlink="">
      <xdr:nvSpPr>
        <xdr:cNvPr id="90" name="n_3mainValue【図書館】&#10;有形固定資産減価償却率">
          <a:extLst>
            <a:ext uri="{FF2B5EF4-FFF2-40B4-BE49-F238E27FC236}">
              <a16:creationId xmlns:a16="http://schemas.microsoft.com/office/drawing/2014/main" id="{F09D7332-FFD2-477C-AB4F-D083239CC6C2}"/>
            </a:ext>
          </a:extLst>
        </xdr:cNvPr>
        <xdr:cNvSpPr txBox="1"/>
      </xdr:nvSpPr>
      <xdr:spPr>
        <a:xfrm>
          <a:off x="18167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85470</xdr:rowOff>
    </xdr:from>
    <xdr:ext cx="405111" cy="259045"/>
    <xdr:sp macro="" textlink="">
      <xdr:nvSpPr>
        <xdr:cNvPr id="91" name="n_4mainValue【図書館】&#10;有形固定資産減価償却率">
          <a:extLst>
            <a:ext uri="{FF2B5EF4-FFF2-40B4-BE49-F238E27FC236}">
              <a16:creationId xmlns:a16="http://schemas.microsoft.com/office/drawing/2014/main" id="{888824D1-5832-412A-B387-C1A6B54B2C11}"/>
            </a:ext>
          </a:extLst>
        </xdr:cNvPr>
        <xdr:cNvSpPr txBox="1"/>
      </xdr:nvSpPr>
      <xdr:spPr>
        <a:xfrm>
          <a:off x="9277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2ECA140-D27E-49FE-B7E3-2F9452CB90B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0919F44-BFA9-467E-ABB2-D15BCF1B2B5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34FAE11-C696-4767-932C-177876463EC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16489F5-0CEF-478F-99DF-C9D31C9DA9E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14C0CD9-DFBC-431C-A33D-69CA08B7FB3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29371E6-35B5-4B38-A6F8-05326F008EA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EE7977B-F78F-45BB-B667-7DAC04CDA8E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A15E3D9-3F52-48EF-A3DB-24304DE8CAB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89546E2-1909-4907-A150-D904B7E005C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5D85D49-CD49-452A-AA47-1C7FD276586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959DAE2-A538-4AE8-A1B6-CCA5C6F86FB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E4C2BDA-B0F5-4225-B607-1D26402DB3A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B496E331-B91D-436A-B4B0-52B4D234B6E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F0A40C9-7CF2-460C-8FFE-EE74497E9963}"/>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5B126B5C-5EA7-40B2-BFBD-E4B4A6F7242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12BBF200-4CEE-4F69-A0AC-FA35CCFD98B4}"/>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4CEE4B56-1924-476D-AA25-7CBBCA55CC1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E0E3972-33F4-4484-9D19-6B1A363568B6}"/>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127F76F6-1710-4D09-B4BF-5A9C8A96061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A3859FF-4807-4F14-B551-08D26CCA363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754C97C-8834-4C0D-A214-76A1B136299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8FDD8CF-A9E3-410C-90FB-892A82968A7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9929CFA-772A-49A3-87CF-3623D7FE913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A2DF2234-F332-44A4-B14A-052BF261DB56}"/>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D5142052-7A40-45A3-A259-14A757BB9DE3}"/>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1C4CE84B-E32A-46C7-8EBD-AC6BCE2FA5AA}"/>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70FB6382-1423-43E7-BB35-C3DED76B1BC5}"/>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9F65474A-ECB6-4AFB-BDC6-7BDC1F18951D}"/>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6228A2B7-B52E-460A-A500-035E159F00B7}"/>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32218061-B504-424A-8B07-A93F9BEA53AC}"/>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59E7E4FB-E84C-4B26-9C10-CFD726A03CB1}"/>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B6F62C1C-55DB-44F5-9673-246D65064BD3}"/>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094576BF-ED7A-443A-AFD2-A480FB336EFA}"/>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D5E6089A-159B-4C5C-9B72-686FF314F8D7}"/>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06F4C64-CF40-42BC-9797-2053B51924F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F09102B-37BF-446D-8790-A5A22107DD7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5D7C7A1-DB96-49E8-909B-BABD9E0E703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A72DC17-2E43-408C-B779-3D9AF2F3EB5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7E33ACC-9216-4E53-BEC6-A4ED51F1977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33020</xdr:rowOff>
    </xdr:from>
    <xdr:to>
      <xdr:col>55</xdr:col>
      <xdr:colOff>50800</xdr:colOff>
      <xdr:row>41</xdr:row>
      <xdr:rowOff>134620</xdr:rowOff>
    </xdr:to>
    <xdr:sp macro="" textlink="">
      <xdr:nvSpPr>
        <xdr:cNvPr id="131" name="楕円 130">
          <a:extLst>
            <a:ext uri="{FF2B5EF4-FFF2-40B4-BE49-F238E27FC236}">
              <a16:creationId xmlns:a16="http://schemas.microsoft.com/office/drawing/2014/main" id="{70DCB711-D45A-4B75-93A9-85FFE45AF4FB}"/>
            </a:ext>
          </a:extLst>
        </xdr:cNvPr>
        <xdr:cNvSpPr/>
      </xdr:nvSpPr>
      <xdr:spPr>
        <a:xfrm>
          <a:off x="104267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119397</xdr:rowOff>
    </xdr:from>
    <xdr:ext cx="469744" cy="259045"/>
    <xdr:sp macro="" textlink="">
      <xdr:nvSpPr>
        <xdr:cNvPr id="132" name="【図書館】&#10;一人当たり面積該当値テキスト">
          <a:extLst>
            <a:ext uri="{FF2B5EF4-FFF2-40B4-BE49-F238E27FC236}">
              <a16:creationId xmlns:a16="http://schemas.microsoft.com/office/drawing/2014/main" id="{47513783-38EF-4B99-8A81-F7B12D455D15}"/>
            </a:ext>
          </a:extLst>
        </xdr:cNvPr>
        <xdr:cNvSpPr txBox="1"/>
      </xdr:nvSpPr>
      <xdr:spPr>
        <a:xfrm>
          <a:off x="10515600" y="697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33020</xdr:rowOff>
    </xdr:from>
    <xdr:to>
      <xdr:col>50</xdr:col>
      <xdr:colOff>165100</xdr:colOff>
      <xdr:row>41</xdr:row>
      <xdr:rowOff>134620</xdr:rowOff>
    </xdr:to>
    <xdr:sp macro="" textlink="">
      <xdr:nvSpPr>
        <xdr:cNvPr id="133" name="楕円 132">
          <a:extLst>
            <a:ext uri="{FF2B5EF4-FFF2-40B4-BE49-F238E27FC236}">
              <a16:creationId xmlns:a16="http://schemas.microsoft.com/office/drawing/2014/main" id="{C5558480-6310-4C92-B20C-1EBF78515D0F}"/>
            </a:ext>
          </a:extLst>
        </xdr:cNvPr>
        <xdr:cNvSpPr/>
      </xdr:nvSpPr>
      <xdr:spPr>
        <a:xfrm>
          <a:off x="9588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83820</xdr:rowOff>
    </xdr:from>
    <xdr:to>
      <xdr:col>55</xdr:col>
      <xdr:colOff>0</xdr:colOff>
      <xdr:row>41</xdr:row>
      <xdr:rowOff>83820</xdr:rowOff>
    </xdr:to>
    <xdr:cxnSp macro="">
      <xdr:nvCxnSpPr>
        <xdr:cNvPr id="134" name="直線コネクタ 133">
          <a:extLst>
            <a:ext uri="{FF2B5EF4-FFF2-40B4-BE49-F238E27FC236}">
              <a16:creationId xmlns:a16="http://schemas.microsoft.com/office/drawing/2014/main" id="{1D1E6DF7-ED24-4C8F-9158-DEEAEB587EB8}"/>
            </a:ext>
          </a:extLst>
        </xdr:cNvPr>
        <xdr:cNvCxnSpPr/>
      </xdr:nvCxnSpPr>
      <xdr:spPr>
        <a:xfrm>
          <a:off x="9639300" y="71132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33020</xdr:rowOff>
    </xdr:from>
    <xdr:to>
      <xdr:col>46</xdr:col>
      <xdr:colOff>38100</xdr:colOff>
      <xdr:row>41</xdr:row>
      <xdr:rowOff>134620</xdr:rowOff>
    </xdr:to>
    <xdr:sp macro="" textlink="">
      <xdr:nvSpPr>
        <xdr:cNvPr id="135" name="楕円 134">
          <a:extLst>
            <a:ext uri="{FF2B5EF4-FFF2-40B4-BE49-F238E27FC236}">
              <a16:creationId xmlns:a16="http://schemas.microsoft.com/office/drawing/2014/main" id="{56874DF0-529A-4CE9-AE34-B9ABBD1790D5}"/>
            </a:ext>
          </a:extLst>
        </xdr:cNvPr>
        <xdr:cNvSpPr/>
      </xdr:nvSpPr>
      <xdr:spPr>
        <a:xfrm>
          <a:off x="8699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83820</xdr:rowOff>
    </xdr:from>
    <xdr:to>
      <xdr:col>50</xdr:col>
      <xdr:colOff>114300</xdr:colOff>
      <xdr:row>41</xdr:row>
      <xdr:rowOff>83820</xdr:rowOff>
    </xdr:to>
    <xdr:cxnSp macro="">
      <xdr:nvCxnSpPr>
        <xdr:cNvPr id="136" name="直線コネクタ 135">
          <a:extLst>
            <a:ext uri="{FF2B5EF4-FFF2-40B4-BE49-F238E27FC236}">
              <a16:creationId xmlns:a16="http://schemas.microsoft.com/office/drawing/2014/main" id="{D008D183-2435-407E-A474-C6EEE7F1F856}"/>
            </a:ext>
          </a:extLst>
        </xdr:cNvPr>
        <xdr:cNvCxnSpPr/>
      </xdr:nvCxnSpPr>
      <xdr:spPr>
        <a:xfrm>
          <a:off x="8750300" y="7113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33020</xdr:rowOff>
    </xdr:from>
    <xdr:to>
      <xdr:col>41</xdr:col>
      <xdr:colOff>101600</xdr:colOff>
      <xdr:row>41</xdr:row>
      <xdr:rowOff>134620</xdr:rowOff>
    </xdr:to>
    <xdr:sp macro="" textlink="">
      <xdr:nvSpPr>
        <xdr:cNvPr id="137" name="楕円 136">
          <a:extLst>
            <a:ext uri="{FF2B5EF4-FFF2-40B4-BE49-F238E27FC236}">
              <a16:creationId xmlns:a16="http://schemas.microsoft.com/office/drawing/2014/main" id="{05854F9A-1E1D-4F3B-9919-8B31EB65AA21}"/>
            </a:ext>
          </a:extLst>
        </xdr:cNvPr>
        <xdr:cNvSpPr/>
      </xdr:nvSpPr>
      <xdr:spPr>
        <a:xfrm>
          <a:off x="7810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83820</xdr:rowOff>
    </xdr:from>
    <xdr:to>
      <xdr:col>45</xdr:col>
      <xdr:colOff>177800</xdr:colOff>
      <xdr:row>41</xdr:row>
      <xdr:rowOff>83820</xdr:rowOff>
    </xdr:to>
    <xdr:cxnSp macro="">
      <xdr:nvCxnSpPr>
        <xdr:cNvPr id="138" name="直線コネクタ 137">
          <a:extLst>
            <a:ext uri="{FF2B5EF4-FFF2-40B4-BE49-F238E27FC236}">
              <a16:creationId xmlns:a16="http://schemas.microsoft.com/office/drawing/2014/main" id="{171E207B-0492-426D-8442-ADF4797DB8A6}"/>
            </a:ext>
          </a:extLst>
        </xdr:cNvPr>
        <xdr:cNvCxnSpPr/>
      </xdr:nvCxnSpPr>
      <xdr:spPr>
        <a:xfrm>
          <a:off x="7861300" y="7113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33020</xdr:rowOff>
    </xdr:from>
    <xdr:to>
      <xdr:col>36</xdr:col>
      <xdr:colOff>165100</xdr:colOff>
      <xdr:row>41</xdr:row>
      <xdr:rowOff>134620</xdr:rowOff>
    </xdr:to>
    <xdr:sp macro="" textlink="">
      <xdr:nvSpPr>
        <xdr:cNvPr id="139" name="楕円 138">
          <a:extLst>
            <a:ext uri="{FF2B5EF4-FFF2-40B4-BE49-F238E27FC236}">
              <a16:creationId xmlns:a16="http://schemas.microsoft.com/office/drawing/2014/main" id="{8C531CC5-99CC-454A-B490-E82FA95E5E4E}"/>
            </a:ext>
          </a:extLst>
        </xdr:cNvPr>
        <xdr:cNvSpPr/>
      </xdr:nvSpPr>
      <xdr:spPr>
        <a:xfrm>
          <a:off x="6921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83820</xdr:rowOff>
    </xdr:from>
    <xdr:to>
      <xdr:col>41</xdr:col>
      <xdr:colOff>50800</xdr:colOff>
      <xdr:row>41</xdr:row>
      <xdr:rowOff>83820</xdr:rowOff>
    </xdr:to>
    <xdr:cxnSp macro="">
      <xdr:nvCxnSpPr>
        <xdr:cNvPr id="140" name="直線コネクタ 139">
          <a:extLst>
            <a:ext uri="{FF2B5EF4-FFF2-40B4-BE49-F238E27FC236}">
              <a16:creationId xmlns:a16="http://schemas.microsoft.com/office/drawing/2014/main" id="{325E9D21-EA45-4BE6-80C3-6994D5BACEB5}"/>
            </a:ext>
          </a:extLst>
        </xdr:cNvPr>
        <xdr:cNvCxnSpPr/>
      </xdr:nvCxnSpPr>
      <xdr:spPr>
        <a:xfrm>
          <a:off x="6972300" y="7113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FF162240-D1E8-45D8-A59E-BBD3BB1FF087}"/>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8B61F470-E9A1-4809-AC99-A78D6D4177D7}"/>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AC238A4E-15F1-4B27-871D-FDEA3FEE7DD7}"/>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118539B4-554B-4F42-99D9-F8532BAFC9F1}"/>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125747</xdr:rowOff>
    </xdr:from>
    <xdr:ext cx="469744" cy="259045"/>
    <xdr:sp macro="" textlink="">
      <xdr:nvSpPr>
        <xdr:cNvPr id="145" name="n_1mainValue【図書館】&#10;一人当たり面積">
          <a:extLst>
            <a:ext uri="{FF2B5EF4-FFF2-40B4-BE49-F238E27FC236}">
              <a16:creationId xmlns:a16="http://schemas.microsoft.com/office/drawing/2014/main" id="{EB4E98A0-21ED-4B14-9017-C45A702F625B}"/>
            </a:ext>
          </a:extLst>
        </xdr:cNvPr>
        <xdr:cNvSpPr txBox="1"/>
      </xdr:nvSpPr>
      <xdr:spPr>
        <a:xfrm>
          <a:off x="93917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125747</xdr:rowOff>
    </xdr:from>
    <xdr:ext cx="469744" cy="259045"/>
    <xdr:sp macro="" textlink="">
      <xdr:nvSpPr>
        <xdr:cNvPr id="146" name="n_2mainValue【図書館】&#10;一人当たり面積">
          <a:extLst>
            <a:ext uri="{FF2B5EF4-FFF2-40B4-BE49-F238E27FC236}">
              <a16:creationId xmlns:a16="http://schemas.microsoft.com/office/drawing/2014/main" id="{5F5E2D7F-F3D2-4E03-8DE4-C9291263EE6B}"/>
            </a:ext>
          </a:extLst>
        </xdr:cNvPr>
        <xdr:cNvSpPr txBox="1"/>
      </xdr:nvSpPr>
      <xdr:spPr>
        <a:xfrm>
          <a:off x="85154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125747</xdr:rowOff>
    </xdr:from>
    <xdr:ext cx="469744" cy="259045"/>
    <xdr:sp macro="" textlink="">
      <xdr:nvSpPr>
        <xdr:cNvPr id="147" name="n_3mainValue【図書館】&#10;一人当たり面積">
          <a:extLst>
            <a:ext uri="{FF2B5EF4-FFF2-40B4-BE49-F238E27FC236}">
              <a16:creationId xmlns:a16="http://schemas.microsoft.com/office/drawing/2014/main" id="{119222C7-05FB-40C6-A9FB-1A452B37A3C1}"/>
            </a:ext>
          </a:extLst>
        </xdr:cNvPr>
        <xdr:cNvSpPr txBox="1"/>
      </xdr:nvSpPr>
      <xdr:spPr>
        <a:xfrm>
          <a:off x="76264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125747</xdr:rowOff>
    </xdr:from>
    <xdr:ext cx="469744" cy="259045"/>
    <xdr:sp macro="" textlink="">
      <xdr:nvSpPr>
        <xdr:cNvPr id="148" name="n_4mainValue【図書館】&#10;一人当たり面積">
          <a:extLst>
            <a:ext uri="{FF2B5EF4-FFF2-40B4-BE49-F238E27FC236}">
              <a16:creationId xmlns:a16="http://schemas.microsoft.com/office/drawing/2014/main" id="{284762CF-00CE-4525-B02D-63EB884BA53A}"/>
            </a:ext>
          </a:extLst>
        </xdr:cNvPr>
        <xdr:cNvSpPr txBox="1"/>
      </xdr:nvSpPr>
      <xdr:spPr>
        <a:xfrm>
          <a:off x="67374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F2C3647-A3A9-46C3-8ADE-752A610C3F8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23256B98-01E3-4F96-8432-B0C4E2B1227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E537847-E81B-4740-96AE-6F89EDC6629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B4B1023-A62B-4FD1-8003-C0938972231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A497CD5-2D30-47CE-924B-DC9A7828AD1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F693557-4FF5-4AFD-A08D-7B0B9F9736A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CBB9173-64E6-4B53-899E-2D1B539DD12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319DC5D0-7D8F-4487-A567-65ADED3669D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2B8B4D3-1956-4C44-B765-1498995BD28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9254519-6F6E-4F25-A06D-0581771AC56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8C821CF7-40C4-4E8E-821A-D1AC20DBF3F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AE7A6873-9EDF-4FA8-B552-B69C19271AA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E8B1214F-007F-40A9-9EC1-82E02638B32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A11A4183-CCB2-4626-94E1-7F5E90F2D86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598A8F7A-4D00-47F6-A4F8-ADC32459D51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E61D2620-B143-485A-A789-3CCF016AC9B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65271235-5F97-4500-9021-BF3A464CAF2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B2BB90B5-7E78-4F50-AE07-D486E33BB07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E80B168C-FA7F-4C6D-86D7-BFC2391EED4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FF2241F7-9BD4-4B71-8D43-59B6E6D7DE4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4B3E5570-E4BB-40F2-9F50-89B436C33B8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73AE3D7F-883F-413F-918E-382C74F89EC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7E0AF645-18FE-4763-8F69-513C0A702DB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5A771380-C148-40DA-AA78-01DC8AD1C4B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FF428C3F-8216-4FB5-9211-5E0C6D948DB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945F98A7-760D-436F-BB5C-AECD2CBD593B}"/>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C43EA19A-A721-4167-8665-D41E394E8A5E}"/>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414420C4-33DD-438A-A33B-CDBA14990E7E}"/>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775AA13B-C0D9-46A6-8E46-2BB5B77CC0F2}"/>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226B2215-1182-4C58-B7A4-E9901B661BA6}"/>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F9549423-7BEE-4597-8AAA-3262CE653D67}"/>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9CDE7198-2197-4EFC-8AB0-4A3463CBDEDC}"/>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53FB2AD7-4010-4BEF-8165-E994A60422B4}"/>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AD0B2820-DD7D-4857-A1DB-4ECAB67B9D77}"/>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46A44C84-2A52-4762-8361-0E7B9836F132}"/>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C51057A3-0567-44F1-A64A-994FD60A0044}"/>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372F856-E508-414F-9C47-C98E34D944D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1959E76-6FEC-4077-8BDE-8BA9AE5704B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DA03E8D-8121-4D37-A9DD-0086DA01ACF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026FBCB-9C66-49FB-AC25-BD65A0E53A9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EC13BF5-251E-4B60-B0C2-140C5043F65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63500</xdr:rowOff>
    </xdr:from>
    <xdr:to>
      <xdr:col>24</xdr:col>
      <xdr:colOff>114300</xdr:colOff>
      <xdr:row>64</xdr:row>
      <xdr:rowOff>165100</xdr:rowOff>
    </xdr:to>
    <xdr:sp macro="" textlink="">
      <xdr:nvSpPr>
        <xdr:cNvPr id="190" name="楕円 189">
          <a:extLst>
            <a:ext uri="{FF2B5EF4-FFF2-40B4-BE49-F238E27FC236}">
              <a16:creationId xmlns:a16="http://schemas.microsoft.com/office/drawing/2014/main" id="{A8C337AF-59C7-4F60-9269-9CD775EAB2CD}"/>
            </a:ext>
          </a:extLst>
        </xdr:cNvPr>
        <xdr:cNvSpPr/>
      </xdr:nvSpPr>
      <xdr:spPr>
        <a:xfrm>
          <a:off x="4584700" y="1103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149877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3136E9C4-66DE-4844-AA19-5DBD3FB38A57}"/>
            </a:ext>
          </a:extLst>
        </xdr:cNvPr>
        <xdr:cNvSpPr txBox="1"/>
      </xdr:nvSpPr>
      <xdr:spPr>
        <a:xfrm>
          <a:off x="4673600" y="1095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27577</xdr:rowOff>
    </xdr:from>
    <xdr:to>
      <xdr:col>20</xdr:col>
      <xdr:colOff>38100</xdr:colOff>
      <xdr:row>64</xdr:row>
      <xdr:rowOff>129177</xdr:rowOff>
    </xdr:to>
    <xdr:sp macro="" textlink="">
      <xdr:nvSpPr>
        <xdr:cNvPr id="192" name="楕円 191">
          <a:extLst>
            <a:ext uri="{FF2B5EF4-FFF2-40B4-BE49-F238E27FC236}">
              <a16:creationId xmlns:a16="http://schemas.microsoft.com/office/drawing/2014/main" id="{6E9CE244-E78F-48B5-A0AF-30C6FCC64D6A}"/>
            </a:ext>
          </a:extLst>
        </xdr:cNvPr>
        <xdr:cNvSpPr/>
      </xdr:nvSpPr>
      <xdr:spPr>
        <a:xfrm>
          <a:off x="3746500" y="1100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78377</xdr:rowOff>
    </xdr:from>
    <xdr:to>
      <xdr:col>24</xdr:col>
      <xdr:colOff>63500</xdr:colOff>
      <xdr:row>64</xdr:row>
      <xdr:rowOff>114300</xdr:rowOff>
    </xdr:to>
    <xdr:cxnSp macro="">
      <xdr:nvCxnSpPr>
        <xdr:cNvPr id="193" name="直線コネクタ 192">
          <a:extLst>
            <a:ext uri="{FF2B5EF4-FFF2-40B4-BE49-F238E27FC236}">
              <a16:creationId xmlns:a16="http://schemas.microsoft.com/office/drawing/2014/main" id="{7ADE57E4-FDBE-4F58-BAE7-56E8DC4B71A1}"/>
            </a:ext>
          </a:extLst>
        </xdr:cNvPr>
        <xdr:cNvCxnSpPr/>
      </xdr:nvCxnSpPr>
      <xdr:spPr>
        <a:xfrm>
          <a:off x="3797300" y="1105117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163104</xdr:rowOff>
    </xdr:from>
    <xdr:to>
      <xdr:col>15</xdr:col>
      <xdr:colOff>101600</xdr:colOff>
      <xdr:row>64</xdr:row>
      <xdr:rowOff>93254</xdr:rowOff>
    </xdr:to>
    <xdr:sp macro="" textlink="">
      <xdr:nvSpPr>
        <xdr:cNvPr id="194" name="楕円 193">
          <a:extLst>
            <a:ext uri="{FF2B5EF4-FFF2-40B4-BE49-F238E27FC236}">
              <a16:creationId xmlns:a16="http://schemas.microsoft.com/office/drawing/2014/main" id="{DDDDB322-AFE2-4C42-83D9-3716B01CB3FB}"/>
            </a:ext>
          </a:extLst>
        </xdr:cNvPr>
        <xdr:cNvSpPr/>
      </xdr:nvSpPr>
      <xdr:spPr>
        <a:xfrm>
          <a:off x="2857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42454</xdr:rowOff>
    </xdr:from>
    <xdr:to>
      <xdr:col>19</xdr:col>
      <xdr:colOff>177800</xdr:colOff>
      <xdr:row>64</xdr:row>
      <xdr:rowOff>78377</xdr:rowOff>
    </xdr:to>
    <xdr:cxnSp macro="">
      <xdr:nvCxnSpPr>
        <xdr:cNvPr id="195" name="直線コネクタ 194">
          <a:extLst>
            <a:ext uri="{FF2B5EF4-FFF2-40B4-BE49-F238E27FC236}">
              <a16:creationId xmlns:a16="http://schemas.microsoft.com/office/drawing/2014/main" id="{814DEFF5-EF9E-4435-9C25-BD928C1AF0A0}"/>
            </a:ext>
          </a:extLst>
        </xdr:cNvPr>
        <xdr:cNvCxnSpPr/>
      </xdr:nvCxnSpPr>
      <xdr:spPr>
        <a:xfrm>
          <a:off x="2908300" y="1101525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127181</xdr:rowOff>
    </xdr:from>
    <xdr:to>
      <xdr:col>10</xdr:col>
      <xdr:colOff>165100</xdr:colOff>
      <xdr:row>64</xdr:row>
      <xdr:rowOff>57331</xdr:rowOff>
    </xdr:to>
    <xdr:sp macro="" textlink="">
      <xdr:nvSpPr>
        <xdr:cNvPr id="196" name="楕円 195">
          <a:extLst>
            <a:ext uri="{FF2B5EF4-FFF2-40B4-BE49-F238E27FC236}">
              <a16:creationId xmlns:a16="http://schemas.microsoft.com/office/drawing/2014/main" id="{7BC61B72-F258-4C66-95D0-98618A1171F0}"/>
            </a:ext>
          </a:extLst>
        </xdr:cNvPr>
        <xdr:cNvSpPr/>
      </xdr:nvSpPr>
      <xdr:spPr>
        <a:xfrm>
          <a:off x="1968500" y="1092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6531</xdr:rowOff>
    </xdr:from>
    <xdr:to>
      <xdr:col>15</xdr:col>
      <xdr:colOff>50800</xdr:colOff>
      <xdr:row>64</xdr:row>
      <xdr:rowOff>42454</xdr:rowOff>
    </xdr:to>
    <xdr:cxnSp macro="">
      <xdr:nvCxnSpPr>
        <xdr:cNvPr id="197" name="直線コネクタ 196">
          <a:extLst>
            <a:ext uri="{FF2B5EF4-FFF2-40B4-BE49-F238E27FC236}">
              <a16:creationId xmlns:a16="http://schemas.microsoft.com/office/drawing/2014/main" id="{C4A7BD57-6527-4410-BD87-4DAEA7003CE7}"/>
            </a:ext>
          </a:extLst>
        </xdr:cNvPr>
        <xdr:cNvCxnSpPr/>
      </xdr:nvCxnSpPr>
      <xdr:spPr>
        <a:xfrm>
          <a:off x="2019300" y="1097933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91259</xdr:rowOff>
    </xdr:from>
    <xdr:to>
      <xdr:col>6</xdr:col>
      <xdr:colOff>38100</xdr:colOff>
      <xdr:row>64</xdr:row>
      <xdr:rowOff>21409</xdr:rowOff>
    </xdr:to>
    <xdr:sp macro="" textlink="">
      <xdr:nvSpPr>
        <xdr:cNvPr id="198" name="楕円 197">
          <a:extLst>
            <a:ext uri="{FF2B5EF4-FFF2-40B4-BE49-F238E27FC236}">
              <a16:creationId xmlns:a16="http://schemas.microsoft.com/office/drawing/2014/main" id="{C5CE19BE-DEB6-4A53-A587-10F9461D2BA2}"/>
            </a:ext>
          </a:extLst>
        </xdr:cNvPr>
        <xdr:cNvSpPr/>
      </xdr:nvSpPr>
      <xdr:spPr>
        <a:xfrm>
          <a:off x="1079500" y="108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142059</xdr:rowOff>
    </xdr:from>
    <xdr:to>
      <xdr:col>10</xdr:col>
      <xdr:colOff>114300</xdr:colOff>
      <xdr:row>64</xdr:row>
      <xdr:rowOff>6531</xdr:rowOff>
    </xdr:to>
    <xdr:cxnSp macro="">
      <xdr:nvCxnSpPr>
        <xdr:cNvPr id="199" name="直線コネクタ 198">
          <a:extLst>
            <a:ext uri="{FF2B5EF4-FFF2-40B4-BE49-F238E27FC236}">
              <a16:creationId xmlns:a16="http://schemas.microsoft.com/office/drawing/2014/main" id="{9F10BAA2-B0EC-45D5-9298-4D65DB15A867}"/>
            </a:ext>
          </a:extLst>
        </xdr:cNvPr>
        <xdr:cNvCxnSpPr/>
      </xdr:nvCxnSpPr>
      <xdr:spPr>
        <a:xfrm>
          <a:off x="1130300" y="1094340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04AC06E4-D749-4BCF-AC2D-FEDAC56FCE2E}"/>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8F619728-AF9A-459D-9739-D6FB641514A3}"/>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400BCDA6-105E-4E0C-A039-53CF27BB17B2}"/>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B8611275-36C5-4305-9012-7BB87996458C}"/>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120304</xdr:rowOff>
    </xdr:from>
    <xdr:ext cx="405111" cy="259045"/>
    <xdr:sp macro="" textlink="">
      <xdr:nvSpPr>
        <xdr:cNvPr id="204" name="n_1mainValue【体育館・プール】&#10;有形固定資産減価償却率">
          <a:extLst>
            <a:ext uri="{FF2B5EF4-FFF2-40B4-BE49-F238E27FC236}">
              <a16:creationId xmlns:a16="http://schemas.microsoft.com/office/drawing/2014/main" id="{FA0D9A30-52A3-464F-89C8-D4632CC48EC3}"/>
            </a:ext>
          </a:extLst>
        </xdr:cNvPr>
        <xdr:cNvSpPr txBox="1"/>
      </xdr:nvSpPr>
      <xdr:spPr>
        <a:xfrm>
          <a:off x="3582044" y="1109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84381</xdr:rowOff>
    </xdr:from>
    <xdr:ext cx="405111" cy="259045"/>
    <xdr:sp macro="" textlink="">
      <xdr:nvSpPr>
        <xdr:cNvPr id="205" name="n_2mainValue【体育館・プール】&#10;有形固定資産減価償却率">
          <a:extLst>
            <a:ext uri="{FF2B5EF4-FFF2-40B4-BE49-F238E27FC236}">
              <a16:creationId xmlns:a16="http://schemas.microsoft.com/office/drawing/2014/main" id="{E763E971-2F97-4EB2-A13B-B3B9170B8C33}"/>
            </a:ext>
          </a:extLst>
        </xdr:cNvPr>
        <xdr:cNvSpPr txBox="1"/>
      </xdr:nvSpPr>
      <xdr:spPr>
        <a:xfrm>
          <a:off x="2705744" y="1105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48458</xdr:rowOff>
    </xdr:from>
    <xdr:ext cx="405111" cy="259045"/>
    <xdr:sp macro="" textlink="">
      <xdr:nvSpPr>
        <xdr:cNvPr id="206" name="n_3mainValue【体育館・プール】&#10;有形固定資産減価償却率">
          <a:extLst>
            <a:ext uri="{FF2B5EF4-FFF2-40B4-BE49-F238E27FC236}">
              <a16:creationId xmlns:a16="http://schemas.microsoft.com/office/drawing/2014/main" id="{FD90F44E-E433-4BEF-B512-51B405D32B49}"/>
            </a:ext>
          </a:extLst>
        </xdr:cNvPr>
        <xdr:cNvSpPr txBox="1"/>
      </xdr:nvSpPr>
      <xdr:spPr>
        <a:xfrm>
          <a:off x="1816744" y="1102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12536</xdr:rowOff>
    </xdr:from>
    <xdr:ext cx="405111" cy="259045"/>
    <xdr:sp macro="" textlink="">
      <xdr:nvSpPr>
        <xdr:cNvPr id="207" name="n_4mainValue【体育館・プール】&#10;有形固定資産減価償却率">
          <a:extLst>
            <a:ext uri="{FF2B5EF4-FFF2-40B4-BE49-F238E27FC236}">
              <a16:creationId xmlns:a16="http://schemas.microsoft.com/office/drawing/2014/main" id="{A84483A3-38EE-45AA-BA67-E9EA16CDCE03}"/>
            </a:ext>
          </a:extLst>
        </xdr:cNvPr>
        <xdr:cNvSpPr txBox="1"/>
      </xdr:nvSpPr>
      <xdr:spPr>
        <a:xfrm>
          <a:off x="927744" y="1098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B518F29B-58F3-44EF-B0C4-AA4BE979D74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2E607F38-10B2-4671-B32E-1CCDF63F9BE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F6A2C33-DA41-4676-ADAF-267D25F236E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49C70CB5-DBE4-43F3-BCDC-9C285C8B108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C87D4CB0-0567-4DE2-8321-F89F4662C09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B5AC3DB5-836A-4658-B519-9CB261D6FBD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2C0582D-189E-4DBD-9D15-F77EEC2551B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44C4B3B3-4C49-49F7-96EF-5FADE840A92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1470AB44-1153-49AD-8821-600993B1E26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8141FCDC-0DEC-4F81-8F7F-25969A5C636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92E5C390-0B08-4E0C-91CD-A32D2D753D1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A6249E75-365F-4045-895C-39A89E89F50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F63CC1CF-2A57-49C5-820C-51298FD6D79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CC8CBE7C-BF8C-4CF9-93CF-BDDA1EB95F7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1A3BADEA-CCAE-4B0F-AF8E-94E528D6AEC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FBEB5335-F7AA-4C03-AE38-9E6485864D4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E11117AB-E32D-4F81-8E9D-9A20E92D8A6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BE843E08-F8ED-4993-AC82-641EF6B4971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8C1D1BAD-0DFB-4C59-A933-7DE08672190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25829971-4D13-46E2-8931-327B68E30FF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B456F9E0-3120-4057-B3B5-50C0BC1A359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EB5CB0A8-125F-4701-9F9D-C151A9E8D5C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F100DE10-C919-4988-A338-685D18622CE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3E801B3A-B3B1-4C52-86B0-D0BA487BD627}"/>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BEDF9A82-8A7D-4C9C-945F-B167D7556087}"/>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E81A1ACD-EDA8-402D-BD39-F4D2F916C424}"/>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C1195947-C05A-426F-B3CD-4AD0C6E4E963}"/>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CCBF8D23-F66A-477B-A352-EC35CF91AE6F}"/>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11B077F4-E362-45EF-8950-A827D9594D66}"/>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A062B5AE-93D4-4420-BB52-A880E2BB7A2C}"/>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22F04CFC-3B3F-47B7-80E5-4399951A33EC}"/>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D06757D1-2114-4B10-94A2-D90F5B1C0A1D}"/>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8826EADE-BE0B-4BD2-87D4-5643C319F961}"/>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3762307D-125B-4DCD-855D-2CFBBA66E2D8}"/>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CEDA173-C6CD-4755-8B15-950CD910637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E4A8B17-EC57-4C3B-8CC5-FA64719AE70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40E0D7C-CB17-4DD0-BB14-8A885633557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0FCD4A8-B3BA-4A3E-A342-0E9C723379F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F43F2CC-3C5B-4206-A12C-2C3DA2C972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109220</xdr:rowOff>
    </xdr:from>
    <xdr:to>
      <xdr:col>55</xdr:col>
      <xdr:colOff>50800</xdr:colOff>
      <xdr:row>63</xdr:row>
      <xdr:rowOff>39370</xdr:rowOff>
    </xdr:to>
    <xdr:sp macro="" textlink="">
      <xdr:nvSpPr>
        <xdr:cNvPr id="247" name="楕円 246">
          <a:extLst>
            <a:ext uri="{FF2B5EF4-FFF2-40B4-BE49-F238E27FC236}">
              <a16:creationId xmlns:a16="http://schemas.microsoft.com/office/drawing/2014/main" id="{F1F81454-3F84-4DDC-B7A1-FA9FBE42520A}"/>
            </a:ext>
          </a:extLst>
        </xdr:cNvPr>
        <xdr:cNvSpPr/>
      </xdr:nvSpPr>
      <xdr:spPr>
        <a:xfrm>
          <a:off x="104267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87647</xdr:rowOff>
    </xdr:from>
    <xdr:ext cx="469744" cy="259045"/>
    <xdr:sp macro="" textlink="">
      <xdr:nvSpPr>
        <xdr:cNvPr id="248" name="【体育館・プール】&#10;一人当たり面積該当値テキスト">
          <a:extLst>
            <a:ext uri="{FF2B5EF4-FFF2-40B4-BE49-F238E27FC236}">
              <a16:creationId xmlns:a16="http://schemas.microsoft.com/office/drawing/2014/main" id="{A23CA6C9-EE7D-40DD-A63F-C58EBB7AC575}"/>
            </a:ext>
          </a:extLst>
        </xdr:cNvPr>
        <xdr:cNvSpPr txBox="1"/>
      </xdr:nvSpPr>
      <xdr:spPr>
        <a:xfrm>
          <a:off x="10515600"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107315</xdr:rowOff>
    </xdr:from>
    <xdr:to>
      <xdr:col>50</xdr:col>
      <xdr:colOff>165100</xdr:colOff>
      <xdr:row>63</xdr:row>
      <xdr:rowOff>37465</xdr:rowOff>
    </xdr:to>
    <xdr:sp macro="" textlink="">
      <xdr:nvSpPr>
        <xdr:cNvPr id="249" name="楕円 248">
          <a:extLst>
            <a:ext uri="{FF2B5EF4-FFF2-40B4-BE49-F238E27FC236}">
              <a16:creationId xmlns:a16="http://schemas.microsoft.com/office/drawing/2014/main" id="{6C927AF1-0304-4D40-96DD-2F1D1245D11C}"/>
            </a:ext>
          </a:extLst>
        </xdr:cNvPr>
        <xdr:cNvSpPr/>
      </xdr:nvSpPr>
      <xdr:spPr>
        <a:xfrm>
          <a:off x="9588500" y="1073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158115</xdr:rowOff>
    </xdr:from>
    <xdr:to>
      <xdr:col>55</xdr:col>
      <xdr:colOff>0</xdr:colOff>
      <xdr:row>62</xdr:row>
      <xdr:rowOff>160020</xdr:rowOff>
    </xdr:to>
    <xdr:cxnSp macro="">
      <xdr:nvCxnSpPr>
        <xdr:cNvPr id="250" name="直線コネクタ 249">
          <a:extLst>
            <a:ext uri="{FF2B5EF4-FFF2-40B4-BE49-F238E27FC236}">
              <a16:creationId xmlns:a16="http://schemas.microsoft.com/office/drawing/2014/main" id="{12260E86-D381-43D4-AEB7-15155BA05F5A}"/>
            </a:ext>
          </a:extLst>
        </xdr:cNvPr>
        <xdr:cNvCxnSpPr/>
      </xdr:nvCxnSpPr>
      <xdr:spPr>
        <a:xfrm>
          <a:off x="9639300" y="1078801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107315</xdr:rowOff>
    </xdr:from>
    <xdr:to>
      <xdr:col>46</xdr:col>
      <xdr:colOff>38100</xdr:colOff>
      <xdr:row>63</xdr:row>
      <xdr:rowOff>37465</xdr:rowOff>
    </xdr:to>
    <xdr:sp macro="" textlink="">
      <xdr:nvSpPr>
        <xdr:cNvPr id="251" name="楕円 250">
          <a:extLst>
            <a:ext uri="{FF2B5EF4-FFF2-40B4-BE49-F238E27FC236}">
              <a16:creationId xmlns:a16="http://schemas.microsoft.com/office/drawing/2014/main" id="{42FA091E-1F8A-45BE-AAC3-BEEE1C41000B}"/>
            </a:ext>
          </a:extLst>
        </xdr:cNvPr>
        <xdr:cNvSpPr/>
      </xdr:nvSpPr>
      <xdr:spPr>
        <a:xfrm>
          <a:off x="8699500" y="1073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158115</xdr:rowOff>
    </xdr:from>
    <xdr:to>
      <xdr:col>50</xdr:col>
      <xdr:colOff>114300</xdr:colOff>
      <xdr:row>62</xdr:row>
      <xdr:rowOff>158115</xdr:rowOff>
    </xdr:to>
    <xdr:cxnSp macro="">
      <xdr:nvCxnSpPr>
        <xdr:cNvPr id="252" name="直線コネクタ 251">
          <a:extLst>
            <a:ext uri="{FF2B5EF4-FFF2-40B4-BE49-F238E27FC236}">
              <a16:creationId xmlns:a16="http://schemas.microsoft.com/office/drawing/2014/main" id="{209045EB-32F2-4E90-826D-8176DBFADDBF}"/>
            </a:ext>
          </a:extLst>
        </xdr:cNvPr>
        <xdr:cNvCxnSpPr/>
      </xdr:nvCxnSpPr>
      <xdr:spPr>
        <a:xfrm>
          <a:off x="8750300" y="10788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107315</xdr:rowOff>
    </xdr:from>
    <xdr:to>
      <xdr:col>41</xdr:col>
      <xdr:colOff>101600</xdr:colOff>
      <xdr:row>63</xdr:row>
      <xdr:rowOff>37465</xdr:rowOff>
    </xdr:to>
    <xdr:sp macro="" textlink="">
      <xdr:nvSpPr>
        <xdr:cNvPr id="253" name="楕円 252">
          <a:extLst>
            <a:ext uri="{FF2B5EF4-FFF2-40B4-BE49-F238E27FC236}">
              <a16:creationId xmlns:a16="http://schemas.microsoft.com/office/drawing/2014/main" id="{04B0BE54-0FF1-4D0F-9816-6CA10DD25C2E}"/>
            </a:ext>
          </a:extLst>
        </xdr:cNvPr>
        <xdr:cNvSpPr/>
      </xdr:nvSpPr>
      <xdr:spPr>
        <a:xfrm>
          <a:off x="7810500" y="1073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158115</xdr:rowOff>
    </xdr:from>
    <xdr:to>
      <xdr:col>45</xdr:col>
      <xdr:colOff>177800</xdr:colOff>
      <xdr:row>62</xdr:row>
      <xdr:rowOff>158115</xdr:rowOff>
    </xdr:to>
    <xdr:cxnSp macro="">
      <xdr:nvCxnSpPr>
        <xdr:cNvPr id="254" name="直線コネクタ 253">
          <a:extLst>
            <a:ext uri="{FF2B5EF4-FFF2-40B4-BE49-F238E27FC236}">
              <a16:creationId xmlns:a16="http://schemas.microsoft.com/office/drawing/2014/main" id="{86D456E5-DCBA-4175-81E9-82493FA28CDE}"/>
            </a:ext>
          </a:extLst>
        </xdr:cNvPr>
        <xdr:cNvCxnSpPr/>
      </xdr:nvCxnSpPr>
      <xdr:spPr>
        <a:xfrm>
          <a:off x="7861300" y="10788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105410</xdr:rowOff>
    </xdr:from>
    <xdr:to>
      <xdr:col>36</xdr:col>
      <xdr:colOff>165100</xdr:colOff>
      <xdr:row>63</xdr:row>
      <xdr:rowOff>35560</xdr:rowOff>
    </xdr:to>
    <xdr:sp macro="" textlink="">
      <xdr:nvSpPr>
        <xdr:cNvPr id="255" name="楕円 254">
          <a:extLst>
            <a:ext uri="{FF2B5EF4-FFF2-40B4-BE49-F238E27FC236}">
              <a16:creationId xmlns:a16="http://schemas.microsoft.com/office/drawing/2014/main" id="{2D4190B3-D847-4261-A7BE-785672F85316}"/>
            </a:ext>
          </a:extLst>
        </xdr:cNvPr>
        <xdr:cNvSpPr/>
      </xdr:nvSpPr>
      <xdr:spPr>
        <a:xfrm>
          <a:off x="6921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156210</xdr:rowOff>
    </xdr:from>
    <xdr:to>
      <xdr:col>41</xdr:col>
      <xdr:colOff>50800</xdr:colOff>
      <xdr:row>62</xdr:row>
      <xdr:rowOff>158115</xdr:rowOff>
    </xdr:to>
    <xdr:cxnSp macro="">
      <xdr:nvCxnSpPr>
        <xdr:cNvPr id="256" name="直線コネクタ 255">
          <a:extLst>
            <a:ext uri="{FF2B5EF4-FFF2-40B4-BE49-F238E27FC236}">
              <a16:creationId xmlns:a16="http://schemas.microsoft.com/office/drawing/2014/main" id="{B8C2D571-4D50-4C4F-B07E-E6C1520ADE8B}"/>
            </a:ext>
          </a:extLst>
        </xdr:cNvPr>
        <xdr:cNvCxnSpPr/>
      </xdr:nvCxnSpPr>
      <xdr:spPr>
        <a:xfrm>
          <a:off x="6972300" y="107861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CA6D84B7-BD20-4258-93A6-892E5D0C1171}"/>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96B4EF7B-EE26-47D8-A4D0-9DCC9513E843}"/>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9E811FF6-5D6A-4431-847E-8B1D6D5EC35B}"/>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BCBACFEC-3294-4B0E-ACB7-975758D35BC2}"/>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28592</xdr:rowOff>
    </xdr:from>
    <xdr:ext cx="469744" cy="259045"/>
    <xdr:sp macro="" textlink="">
      <xdr:nvSpPr>
        <xdr:cNvPr id="261" name="n_1mainValue【体育館・プール】&#10;一人当たり面積">
          <a:extLst>
            <a:ext uri="{FF2B5EF4-FFF2-40B4-BE49-F238E27FC236}">
              <a16:creationId xmlns:a16="http://schemas.microsoft.com/office/drawing/2014/main" id="{E07280B4-0BFA-4EB9-A22B-839BA07E5D67}"/>
            </a:ext>
          </a:extLst>
        </xdr:cNvPr>
        <xdr:cNvSpPr txBox="1"/>
      </xdr:nvSpPr>
      <xdr:spPr>
        <a:xfrm>
          <a:off x="9391727" y="1082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28592</xdr:rowOff>
    </xdr:from>
    <xdr:ext cx="469744" cy="259045"/>
    <xdr:sp macro="" textlink="">
      <xdr:nvSpPr>
        <xdr:cNvPr id="262" name="n_2mainValue【体育館・プール】&#10;一人当たり面積">
          <a:extLst>
            <a:ext uri="{FF2B5EF4-FFF2-40B4-BE49-F238E27FC236}">
              <a16:creationId xmlns:a16="http://schemas.microsoft.com/office/drawing/2014/main" id="{BA6C751A-9484-4B11-9BCD-89E7A5BEE5B6}"/>
            </a:ext>
          </a:extLst>
        </xdr:cNvPr>
        <xdr:cNvSpPr txBox="1"/>
      </xdr:nvSpPr>
      <xdr:spPr>
        <a:xfrm>
          <a:off x="8515427" y="1082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28592</xdr:rowOff>
    </xdr:from>
    <xdr:ext cx="469744" cy="259045"/>
    <xdr:sp macro="" textlink="">
      <xdr:nvSpPr>
        <xdr:cNvPr id="263" name="n_3mainValue【体育館・プール】&#10;一人当たり面積">
          <a:extLst>
            <a:ext uri="{FF2B5EF4-FFF2-40B4-BE49-F238E27FC236}">
              <a16:creationId xmlns:a16="http://schemas.microsoft.com/office/drawing/2014/main" id="{3AE35305-985B-4B34-BF63-3D1492551E98}"/>
            </a:ext>
          </a:extLst>
        </xdr:cNvPr>
        <xdr:cNvSpPr txBox="1"/>
      </xdr:nvSpPr>
      <xdr:spPr>
        <a:xfrm>
          <a:off x="7626427" y="1082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26687</xdr:rowOff>
    </xdr:from>
    <xdr:ext cx="469744" cy="259045"/>
    <xdr:sp macro="" textlink="">
      <xdr:nvSpPr>
        <xdr:cNvPr id="264" name="n_4mainValue【体育館・プール】&#10;一人当たり面積">
          <a:extLst>
            <a:ext uri="{FF2B5EF4-FFF2-40B4-BE49-F238E27FC236}">
              <a16:creationId xmlns:a16="http://schemas.microsoft.com/office/drawing/2014/main" id="{2BC033AD-4952-4C56-998D-7A60A6D43991}"/>
            </a:ext>
          </a:extLst>
        </xdr:cNvPr>
        <xdr:cNvSpPr txBox="1"/>
      </xdr:nvSpPr>
      <xdr:spPr>
        <a:xfrm>
          <a:off x="67374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A00BBBE3-405B-4ADC-9EC7-53FFD1D118B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5F49F9A6-1F22-45CD-8238-A50E4583C38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C6241304-100F-49F4-907F-D0E0C28CEAB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5C159AD4-E589-46F1-BE68-3F5CF3EEA58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E06464DA-77F0-4FE8-BCFE-2B3C306BAB1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73695E87-762A-43F6-A05A-3300296D752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E1BEC8F0-8B83-4573-8E52-16731FA85A2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B5DB4F3A-4196-45EF-AC2B-C0ECC2EFF77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6799BA66-C6F1-4099-8C16-C1929514D85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6C5B6A68-FCBB-4979-B5D4-37DD21B8982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CF092413-489E-4FB4-BB62-A01F2AE13A4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A1C4EC4E-E779-4CD1-8755-C26E3863EF6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B93B551C-3EA7-44B1-A5DE-8694295A7BC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AFC3B0B8-F381-48DD-8133-FC052730D6C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9B2800F4-864B-4FBE-AE03-5FD2041DF24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6A8F61AC-3896-46D6-9AF3-D15C21163A9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8A8C89C2-87C3-4448-9F85-C85DA3DEB91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96C4BCA2-5F2D-4326-982F-703C4BD27D4E}"/>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D852C940-BB1A-4D8C-8C62-6FBB772338B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462DE45C-8F84-4D24-839D-56C85652D38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041A38A2-978F-43B4-B3BF-3414D295739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F8CC33F0-BCB2-4138-AEEB-BF2BC8B19A3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B4DEB96C-A1A1-4B33-BFA7-DF1FDF2AC8B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C82D0F24-0286-4215-BA11-CE18BC617FF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BD63CC58-E7F0-4163-9F72-7EBAEBADA7BF}"/>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9C5180E9-43CE-4F20-9D48-CCA77947EC8C}"/>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B3CAFDFC-F7CB-43FD-9913-00D6564FF0B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5C1F98E1-5FAC-451D-A419-788DBB206198}"/>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2E46CCF6-4762-4D8E-B4CE-7CD2DE393403}"/>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15F67169-0560-4280-A534-0F6CBD315710}"/>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C1F23463-70AB-48E0-B9C3-7D0C9821BB29}"/>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6D8CBD91-D733-4369-A958-EBEF0D8F0AF1}"/>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C48FB386-99C1-41BB-90FF-F23D57256E5F}"/>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25F7AEAB-436C-4CE1-A40B-C0576F43FEFC}"/>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422E98BF-E9F9-4DAE-B0E8-F57DEE9DAC57}"/>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6D32C8D-168E-4D9F-8C82-EE8F8DE3C4C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920C0D1-F96E-4917-A0D8-492716FD3D5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9DA23CA-7B23-4FDE-A0E8-CF4416638E7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22C54E4-2B8F-4A49-AAD6-CC32359D302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772EB2C-2111-4BB0-9BFC-A9A265891C9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29211</xdr:rowOff>
    </xdr:from>
    <xdr:to>
      <xdr:col>24</xdr:col>
      <xdr:colOff>114300</xdr:colOff>
      <xdr:row>82</xdr:row>
      <xdr:rowOff>130811</xdr:rowOff>
    </xdr:to>
    <xdr:sp macro="" textlink="">
      <xdr:nvSpPr>
        <xdr:cNvPr id="305" name="楕円 304">
          <a:extLst>
            <a:ext uri="{FF2B5EF4-FFF2-40B4-BE49-F238E27FC236}">
              <a16:creationId xmlns:a16="http://schemas.microsoft.com/office/drawing/2014/main" id="{4309B582-E331-4757-9268-5C4F914D94BD}"/>
            </a:ext>
          </a:extLst>
        </xdr:cNvPr>
        <xdr:cNvSpPr/>
      </xdr:nvSpPr>
      <xdr:spPr>
        <a:xfrm>
          <a:off x="45847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52088</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1535784E-19A9-4872-90F8-4C89107B520C}"/>
            </a:ext>
          </a:extLst>
        </xdr:cNvPr>
        <xdr:cNvSpPr txBox="1"/>
      </xdr:nvSpPr>
      <xdr:spPr>
        <a:xfrm>
          <a:off x="4673600" y="1393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153036</xdr:rowOff>
    </xdr:from>
    <xdr:to>
      <xdr:col>20</xdr:col>
      <xdr:colOff>38100</xdr:colOff>
      <xdr:row>82</xdr:row>
      <xdr:rowOff>83186</xdr:rowOff>
    </xdr:to>
    <xdr:sp macro="" textlink="">
      <xdr:nvSpPr>
        <xdr:cNvPr id="307" name="楕円 306">
          <a:extLst>
            <a:ext uri="{FF2B5EF4-FFF2-40B4-BE49-F238E27FC236}">
              <a16:creationId xmlns:a16="http://schemas.microsoft.com/office/drawing/2014/main" id="{9851B92B-D7AE-4EB3-8E95-C0CCD2BC3DC1}"/>
            </a:ext>
          </a:extLst>
        </xdr:cNvPr>
        <xdr:cNvSpPr/>
      </xdr:nvSpPr>
      <xdr:spPr>
        <a:xfrm>
          <a:off x="3746500" y="140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32386</xdr:rowOff>
    </xdr:from>
    <xdr:to>
      <xdr:col>24</xdr:col>
      <xdr:colOff>63500</xdr:colOff>
      <xdr:row>82</xdr:row>
      <xdr:rowOff>80011</xdr:rowOff>
    </xdr:to>
    <xdr:cxnSp macro="">
      <xdr:nvCxnSpPr>
        <xdr:cNvPr id="308" name="直線コネクタ 307">
          <a:extLst>
            <a:ext uri="{FF2B5EF4-FFF2-40B4-BE49-F238E27FC236}">
              <a16:creationId xmlns:a16="http://schemas.microsoft.com/office/drawing/2014/main" id="{7E7C636E-1D13-47C2-B67B-5B589FE3F98D}"/>
            </a:ext>
          </a:extLst>
        </xdr:cNvPr>
        <xdr:cNvCxnSpPr/>
      </xdr:nvCxnSpPr>
      <xdr:spPr>
        <a:xfrm>
          <a:off x="3797300" y="14091286"/>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105411</xdr:rowOff>
    </xdr:from>
    <xdr:to>
      <xdr:col>15</xdr:col>
      <xdr:colOff>101600</xdr:colOff>
      <xdr:row>82</xdr:row>
      <xdr:rowOff>35561</xdr:rowOff>
    </xdr:to>
    <xdr:sp macro="" textlink="">
      <xdr:nvSpPr>
        <xdr:cNvPr id="309" name="楕円 308">
          <a:extLst>
            <a:ext uri="{FF2B5EF4-FFF2-40B4-BE49-F238E27FC236}">
              <a16:creationId xmlns:a16="http://schemas.microsoft.com/office/drawing/2014/main" id="{E1836C25-66CA-411F-A98B-B0998F5AD718}"/>
            </a:ext>
          </a:extLst>
        </xdr:cNvPr>
        <xdr:cNvSpPr/>
      </xdr:nvSpPr>
      <xdr:spPr>
        <a:xfrm>
          <a:off x="28575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156211</xdr:rowOff>
    </xdr:from>
    <xdr:to>
      <xdr:col>19</xdr:col>
      <xdr:colOff>177800</xdr:colOff>
      <xdr:row>82</xdr:row>
      <xdr:rowOff>32386</xdr:rowOff>
    </xdr:to>
    <xdr:cxnSp macro="">
      <xdr:nvCxnSpPr>
        <xdr:cNvPr id="310" name="直線コネクタ 309">
          <a:extLst>
            <a:ext uri="{FF2B5EF4-FFF2-40B4-BE49-F238E27FC236}">
              <a16:creationId xmlns:a16="http://schemas.microsoft.com/office/drawing/2014/main" id="{A17AF147-FF8B-4113-B744-72A71CB3250D}"/>
            </a:ext>
          </a:extLst>
        </xdr:cNvPr>
        <xdr:cNvCxnSpPr/>
      </xdr:nvCxnSpPr>
      <xdr:spPr>
        <a:xfrm>
          <a:off x="2908300" y="14043661"/>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57786</xdr:rowOff>
    </xdr:from>
    <xdr:to>
      <xdr:col>10</xdr:col>
      <xdr:colOff>165100</xdr:colOff>
      <xdr:row>81</xdr:row>
      <xdr:rowOff>159386</xdr:rowOff>
    </xdr:to>
    <xdr:sp macro="" textlink="">
      <xdr:nvSpPr>
        <xdr:cNvPr id="311" name="楕円 310">
          <a:extLst>
            <a:ext uri="{FF2B5EF4-FFF2-40B4-BE49-F238E27FC236}">
              <a16:creationId xmlns:a16="http://schemas.microsoft.com/office/drawing/2014/main" id="{67F9B498-B8B3-41AE-B2E0-65518B807DC0}"/>
            </a:ext>
          </a:extLst>
        </xdr:cNvPr>
        <xdr:cNvSpPr/>
      </xdr:nvSpPr>
      <xdr:spPr>
        <a:xfrm>
          <a:off x="1968500" y="1394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108586</xdr:rowOff>
    </xdr:from>
    <xdr:to>
      <xdr:col>15</xdr:col>
      <xdr:colOff>50800</xdr:colOff>
      <xdr:row>81</xdr:row>
      <xdr:rowOff>156211</xdr:rowOff>
    </xdr:to>
    <xdr:cxnSp macro="">
      <xdr:nvCxnSpPr>
        <xdr:cNvPr id="312" name="直線コネクタ 311">
          <a:extLst>
            <a:ext uri="{FF2B5EF4-FFF2-40B4-BE49-F238E27FC236}">
              <a16:creationId xmlns:a16="http://schemas.microsoft.com/office/drawing/2014/main" id="{1F6215DC-C4BC-44E7-BB8C-AF172586BBF8}"/>
            </a:ext>
          </a:extLst>
        </xdr:cNvPr>
        <xdr:cNvCxnSpPr/>
      </xdr:nvCxnSpPr>
      <xdr:spPr>
        <a:xfrm>
          <a:off x="2019300" y="13996036"/>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10161</xdr:rowOff>
    </xdr:from>
    <xdr:to>
      <xdr:col>6</xdr:col>
      <xdr:colOff>38100</xdr:colOff>
      <xdr:row>81</xdr:row>
      <xdr:rowOff>111761</xdr:rowOff>
    </xdr:to>
    <xdr:sp macro="" textlink="">
      <xdr:nvSpPr>
        <xdr:cNvPr id="313" name="楕円 312">
          <a:extLst>
            <a:ext uri="{FF2B5EF4-FFF2-40B4-BE49-F238E27FC236}">
              <a16:creationId xmlns:a16="http://schemas.microsoft.com/office/drawing/2014/main" id="{76615076-3AA4-4E8C-A639-23CF5E01184E}"/>
            </a:ext>
          </a:extLst>
        </xdr:cNvPr>
        <xdr:cNvSpPr/>
      </xdr:nvSpPr>
      <xdr:spPr>
        <a:xfrm>
          <a:off x="1079500" y="138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60961</xdr:rowOff>
    </xdr:from>
    <xdr:to>
      <xdr:col>10</xdr:col>
      <xdr:colOff>114300</xdr:colOff>
      <xdr:row>81</xdr:row>
      <xdr:rowOff>108586</xdr:rowOff>
    </xdr:to>
    <xdr:cxnSp macro="">
      <xdr:nvCxnSpPr>
        <xdr:cNvPr id="314" name="直線コネクタ 313">
          <a:extLst>
            <a:ext uri="{FF2B5EF4-FFF2-40B4-BE49-F238E27FC236}">
              <a16:creationId xmlns:a16="http://schemas.microsoft.com/office/drawing/2014/main" id="{0D37ACF9-6BE8-4764-A826-44C76ED8E84C}"/>
            </a:ext>
          </a:extLst>
        </xdr:cNvPr>
        <xdr:cNvCxnSpPr/>
      </xdr:nvCxnSpPr>
      <xdr:spPr>
        <a:xfrm>
          <a:off x="1130300" y="13948411"/>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315" name="n_1aveValue【福祉施設】&#10;有形固定資産減価償却率">
          <a:extLst>
            <a:ext uri="{FF2B5EF4-FFF2-40B4-BE49-F238E27FC236}">
              <a16:creationId xmlns:a16="http://schemas.microsoft.com/office/drawing/2014/main" id="{5A782698-1407-4911-8165-87DEA0FF903A}"/>
            </a:ext>
          </a:extLst>
        </xdr:cNvPr>
        <xdr:cNvSpPr txBox="1"/>
      </xdr:nvSpPr>
      <xdr:spPr>
        <a:xfrm>
          <a:off x="35820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316" name="n_2aveValue【福祉施設】&#10;有形固定資産減価償却率">
          <a:extLst>
            <a:ext uri="{FF2B5EF4-FFF2-40B4-BE49-F238E27FC236}">
              <a16:creationId xmlns:a16="http://schemas.microsoft.com/office/drawing/2014/main" id="{4504F10D-C20D-486C-8077-EEF6401F84E2}"/>
            </a:ext>
          </a:extLst>
        </xdr:cNvPr>
        <xdr:cNvSpPr txBox="1"/>
      </xdr:nvSpPr>
      <xdr:spPr>
        <a:xfrm>
          <a:off x="2705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317" name="n_3aveValue【福祉施設】&#10;有形固定資産減価償却率">
          <a:extLst>
            <a:ext uri="{FF2B5EF4-FFF2-40B4-BE49-F238E27FC236}">
              <a16:creationId xmlns:a16="http://schemas.microsoft.com/office/drawing/2014/main" id="{BCE695AD-C2B8-4B16-9E69-D724C5ABFA38}"/>
            </a:ext>
          </a:extLst>
        </xdr:cNvPr>
        <xdr:cNvSpPr txBox="1"/>
      </xdr:nvSpPr>
      <xdr:spPr>
        <a:xfrm>
          <a:off x="18167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318" name="n_4aveValue【福祉施設】&#10;有形固定資産減価償却率">
          <a:extLst>
            <a:ext uri="{FF2B5EF4-FFF2-40B4-BE49-F238E27FC236}">
              <a16:creationId xmlns:a16="http://schemas.microsoft.com/office/drawing/2014/main" id="{6ECDD6A3-DE4F-4D28-99BC-7618460A7853}"/>
            </a:ext>
          </a:extLst>
        </xdr:cNvPr>
        <xdr:cNvSpPr txBox="1"/>
      </xdr:nvSpPr>
      <xdr:spPr>
        <a:xfrm>
          <a:off x="927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99713</xdr:rowOff>
    </xdr:from>
    <xdr:ext cx="405111" cy="259045"/>
    <xdr:sp macro="" textlink="">
      <xdr:nvSpPr>
        <xdr:cNvPr id="319" name="n_1mainValue【福祉施設】&#10;有形固定資産減価償却率">
          <a:extLst>
            <a:ext uri="{FF2B5EF4-FFF2-40B4-BE49-F238E27FC236}">
              <a16:creationId xmlns:a16="http://schemas.microsoft.com/office/drawing/2014/main" id="{1F644960-D287-4CCC-92D1-88A6FB3497B4}"/>
            </a:ext>
          </a:extLst>
        </xdr:cNvPr>
        <xdr:cNvSpPr txBox="1"/>
      </xdr:nvSpPr>
      <xdr:spPr>
        <a:xfrm>
          <a:off x="35820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52088</xdr:rowOff>
    </xdr:from>
    <xdr:ext cx="405111" cy="259045"/>
    <xdr:sp macro="" textlink="">
      <xdr:nvSpPr>
        <xdr:cNvPr id="320" name="n_2mainValue【福祉施設】&#10;有形固定資産減価償却率">
          <a:extLst>
            <a:ext uri="{FF2B5EF4-FFF2-40B4-BE49-F238E27FC236}">
              <a16:creationId xmlns:a16="http://schemas.microsoft.com/office/drawing/2014/main" id="{AB057FCA-E764-466B-BE68-94B41073614A}"/>
            </a:ext>
          </a:extLst>
        </xdr:cNvPr>
        <xdr:cNvSpPr txBox="1"/>
      </xdr:nvSpPr>
      <xdr:spPr>
        <a:xfrm>
          <a:off x="2705744"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4463</xdr:rowOff>
    </xdr:from>
    <xdr:ext cx="405111" cy="259045"/>
    <xdr:sp macro="" textlink="">
      <xdr:nvSpPr>
        <xdr:cNvPr id="321" name="n_3mainValue【福祉施設】&#10;有形固定資産減価償却率">
          <a:extLst>
            <a:ext uri="{FF2B5EF4-FFF2-40B4-BE49-F238E27FC236}">
              <a16:creationId xmlns:a16="http://schemas.microsoft.com/office/drawing/2014/main" id="{217C4149-055B-4FDD-8502-3CDDF4A8F2CC}"/>
            </a:ext>
          </a:extLst>
        </xdr:cNvPr>
        <xdr:cNvSpPr txBox="1"/>
      </xdr:nvSpPr>
      <xdr:spPr>
        <a:xfrm>
          <a:off x="1816744" y="1372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322" name="n_4mainValue【福祉施設】&#10;有形固定資産減価償却率">
          <a:extLst>
            <a:ext uri="{FF2B5EF4-FFF2-40B4-BE49-F238E27FC236}">
              <a16:creationId xmlns:a16="http://schemas.microsoft.com/office/drawing/2014/main" id="{3711FDD5-2866-443F-B94A-0749ED6D582E}"/>
            </a:ext>
          </a:extLst>
        </xdr:cNvPr>
        <xdr:cNvSpPr txBox="1"/>
      </xdr:nvSpPr>
      <xdr:spPr>
        <a:xfrm>
          <a:off x="927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2A3F9D01-9AC2-431F-B7A9-C6E02BF79C5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FA9C4924-904B-4F2B-906E-40D3F5FF0F2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3161EED5-3372-4FCC-A6FA-923D4D46C7F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4774032B-8A32-46B0-9654-8BC5E245A9B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7C4E7362-9DEF-4CEB-8793-F1CC2FC0C01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A379530B-0B85-4E7B-B204-30B414C5CF2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3EB8F0E6-8142-4BE5-A5F9-69911418CE6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9E5D3D38-84A3-4F99-81B6-96D1C1F9FAD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28CC37A3-4803-41FC-AA04-D983F8B612A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3B2A408E-BB09-4009-9893-3E8F181E4F6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C9713B22-5F38-487F-AD65-89DFC1ACB98D}"/>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A43D6944-34E8-4768-8E9E-2D30E4EB248D}"/>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C82AA5D2-9A1E-4488-A716-8429679A28E8}"/>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0DE2A7B6-98DB-4E24-85B6-A3971D6C8EC7}"/>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281FC544-6453-476A-89AB-AB23C8CED6FF}"/>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6D31AA5E-6074-4EE4-91C8-ECD8064F19F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6312B833-B0AF-4BF7-92ED-EB689F07757F}"/>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65358C4C-2785-475E-9D30-98C6A0D35AE8}"/>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3D0561C9-D800-4843-9013-E63E38C7327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8F2F2D95-D966-49A6-B96C-E9825B4FBDF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8802D70-5101-4F48-B0A8-749E0216647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20889EDB-5FC7-4898-8AB5-E9C72880F097}"/>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D71BED79-B76A-4DC2-891C-84F173C2AE06}"/>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0C8BFDA4-6EE0-4555-A3E6-950058A3BBC8}"/>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9CDC50C4-DA17-49A2-A7BB-8923A9C276C1}"/>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DAABB437-6D81-4AB8-A9B7-299FCC720E22}"/>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49" name="【福祉施設】&#10;一人当たり面積平均値テキスト">
          <a:extLst>
            <a:ext uri="{FF2B5EF4-FFF2-40B4-BE49-F238E27FC236}">
              <a16:creationId xmlns:a16="http://schemas.microsoft.com/office/drawing/2014/main" id="{F58A496A-32B5-4942-8213-0AE350A9E4FE}"/>
            </a:ext>
          </a:extLst>
        </xdr:cNvPr>
        <xdr:cNvSpPr txBox="1"/>
      </xdr:nvSpPr>
      <xdr:spPr>
        <a:xfrm>
          <a:off x="10515600" y="1432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EEB65C86-B091-4ED2-AFA1-3237F928C985}"/>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AE87CAA2-A73F-4156-98AF-B4FF78512905}"/>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4E2FE8A4-01BE-41CA-9B83-5C696FAB57FD}"/>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F79B9DD7-932E-415A-AC75-FF17FB460378}"/>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FF3220A8-691D-4303-B3B7-440B833DB144}"/>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F4DA261-5A2F-4902-A2BA-41A3CCDBD30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5AD00CA-2DC8-437B-9069-387760EA129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4113FBD-1D5E-4B9B-AFAD-F02C26A0D32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63F2075-CA67-40B2-9299-C5E98B3F16C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7E6995B-382A-43EE-9E4D-FD4A4A64B77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12446</xdr:rowOff>
    </xdr:from>
    <xdr:to>
      <xdr:col>55</xdr:col>
      <xdr:colOff>50800</xdr:colOff>
      <xdr:row>81</xdr:row>
      <xdr:rowOff>114046</xdr:rowOff>
    </xdr:to>
    <xdr:sp macro="" textlink="">
      <xdr:nvSpPr>
        <xdr:cNvPr id="360" name="楕円 359">
          <a:extLst>
            <a:ext uri="{FF2B5EF4-FFF2-40B4-BE49-F238E27FC236}">
              <a16:creationId xmlns:a16="http://schemas.microsoft.com/office/drawing/2014/main" id="{B57F451C-4E3E-4467-984C-AE2785C35468}"/>
            </a:ext>
          </a:extLst>
        </xdr:cNvPr>
        <xdr:cNvSpPr/>
      </xdr:nvSpPr>
      <xdr:spPr>
        <a:xfrm>
          <a:off x="10426700" y="1389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35323</xdr:rowOff>
    </xdr:from>
    <xdr:ext cx="469744" cy="259045"/>
    <xdr:sp macro="" textlink="">
      <xdr:nvSpPr>
        <xdr:cNvPr id="361" name="【福祉施設】&#10;一人当たり面積該当値テキスト">
          <a:extLst>
            <a:ext uri="{FF2B5EF4-FFF2-40B4-BE49-F238E27FC236}">
              <a16:creationId xmlns:a16="http://schemas.microsoft.com/office/drawing/2014/main" id="{B85BD459-787F-48F8-BB9F-3904895D908B}"/>
            </a:ext>
          </a:extLst>
        </xdr:cNvPr>
        <xdr:cNvSpPr txBox="1"/>
      </xdr:nvSpPr>
      <xdr:spPr>
        <a:xfrm>
          <a:off x="10515600" y="13751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7874</xdr:rowOff>
    </xdr:from>
    <xdr:to>
      <xdr:col>50</xdr:col>
      <xdr:colOff>165100</xdr:colOff>
      <xdr:row>81</xdr:row>
      <xdr:rowOff>109474</xdr:rowOff>
    </xdr:to>
    <xdr:sp macro="" textlink="">
      <xdr:nvSpPr>
        <xdr:cNvPr id="362" name="楕円 361">
          <a:extLst>
            <a:ext uri="{FF2B5EF4-FFF2-40B4-BE49-F238E27FC236}">
              <a16:creationId xmlns:a16="http://schemas.microsoft.com/office/drawing/2014/main" id="{FFAA3D86-8522-4E50-9C01-831B31E8E4AF}"/>
            </a:ext>
          </a:extLst>
        </xdr:cNvPr>
        <xdr:cNvSpPr/>
      </xdr:nvSpPr>
      <xdr:spPr>
        <a:xfrm>
          <a:off x="9588500" y="1389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58674</xdr:rowOff>
    </xdr:from>
    <xdr:to>
      <xdr:col>55</xdr:col>
      <xdr:colOff>0</xdr:colOff>
      <xdr:row>81</xdr:row>
      <xdr:rowOff>63246</xdr:rowOff>
    </xdr:to>
    <xdr:cxnSp macro="">
      <xdr:nvCxnSpPr>
        <xdr:cNvPr id="363" name="直線コネクタ 362">
          <a:extLst>
            <a:ext uri="{FF2B5EF4-FFF2-40B4-BE49-F238E27FC236}">
              <a16:creationId xmlns:a16="http://schemas.microsoft.com/office/drawing/2014/main" id="{3BD883ED-C0A6-4E6B-AE1D-CFC78470B176}"/>
            </a:ext>
          </a:extLst>
        </xdr:cNvPr>
        <xdr:cNvCxnSpPr/>
      </xdr:nvCxnSpPr>
      <xdr:spPr>
        <a:xfrm>
          <a:off x="9639300" y="1394612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7874</xdr:rowOff>
    </xdr:from>
    <xdr:to>
      <xdr:col>46</xdr:col>
      <xdr:colOff>38100</xdr:colOff>
      <xdr:row>81</xdr:row>
      <xdr:rowOff>109474</xdr:rowOff>
    </xdr:to>
    <xdr:sp macro="" textlink="">
      <xdr:nvSpPr>
        <xdr:cNvPr id="364" name="楕円 363">
          <a:extLst>
            <a:ext uri="{FF2B5EF4-FFF2-40B4-BE49-F238E27FC236}">
              <a16:creationId xmlns:a16="http://schemas.microsoft.com/office/drawing/2014/main" id="{2FD3F7B9-D94B-4463-A695-DB01B1A7A195}"/>
            </a:ext>
          </a:extLst>
        </xdr:cNvPr>
        <xdr:cNvSpPr/>
      </xdr:nvSpPr>
      <xdr:spPr>
        <a:xfrm>
          <a:off x="8699500" y="1389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58674</xdr:rowOff>
    </xdr:from>
    <xdr:to>
      <xdr:col>50</xdr:col>
      <xdr:colOff>114300</xdr:colOff>
      <xdr:row>81</xdr:row>
      <xdr:rowOff>58674</xdr:rowOff>
    </xdr:to>
    <xdr:cxnSp macro="">
      <xdr:nvCxnSpPr>
        <xdr:cNvPr id="365" name="直線コネクタ 364">
          <a:extLst>
            <a:ext uri="{FF2B5EF4-FFF2-40B4-BE49-F238E27FC236}">
              <a16:creationId xmlns:a16="http://schemas.microsoft.com/office/drawing/2014/main" id="{E6C195D6-A56C-4F62-98FE-3E4365525185}"/>
            </a:ext>
          </a:extLst>
        </xdr:cNvPr>
        <xdr:cNvCxnSpPr/>
      </xdr:nvCxnSpPr>
      <xdr:spPr>
        <a:xfrm>
          <a:off x="8750300" y="139461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7874</xdr:rowOff>
    </xdr:from>
    <xdr:to>
      <xdr:col>41</xdr:col>
      <xdr:colOff>101600</xdr:colOff>
      <xdr:row>81</xdr:row>
      <xdr:rowOff>109474</xdr:rowOff>
    </xdr:to>
    <xdr:sp macro="" textlink="">
      <xdr:nvSpPr>
        <xdr:cNvPr id="366" name="楕円 365">
          <a:extLst>
            <a:ext uri="{FF2B5EF4-FFF2-40B4-BE49-F238E27FC236}">
              <a16:creationId xmlns:a16="http://schemas.microsoft.com/office/drawing/2014/main" id="{43A87118-ADED-4051-9193-844D3C6FB9F9}"/>
            </a:ext>
          </a:extLst>
        </xdr:cNvPr>
        <xdr:cNvSpPr/>
      </xdr:nvSpPr>
      <xdr:spPr>
        <a:xfrm>
          <a:off x="7810500" y="1389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58674</xdr:rowOff>
    </xdr:from>
    <xdr:to>
      <xdr:col>45</xdr:col>
      <xdr:colOff>177800</xdr:colOff>
      <xdr:row>81</xdr:row>
      <xdr:rowOff>58674</xdr:rowOff>
    </xdr:to>
    <xdr:cxnSp macro="">
      <xdr:nvCxnSpPr>
        <xdr:cNvPr id="367" name="直線コネクタ 366">
          <a:extLst>
            <a:ext uri="{FF2B5EF4-FFF2-40B4-BE49-F238E27FC236}">
              <a16:creationId xmlns:a16="http://schemas.microsoft.com/office/drawing/2014/main" id="{5E7E5ACA-504B-4FAD-A72E-83B5F0C928BD}"/>
            </a:ext>
          </a:extLst>
        </xdr:cNvPr>
        <xdr:cNvCxnSpPr/>
      </xdr:nvCxnSpPr>
      <xdr:spPr>
        <a:xfrm>
          <a:off x="7861300" y="139461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3302</xdr:rowOff>
    </xdr:from>
    <xdr:to>
      <xdr:col>36</xdr:col>
      <xdr:colOff>165100</xdr:colOff>
      <xdr:row>81</xdr:row>
      <xdr:rowOff>104902</xdr:rowOff>
    </xdr:to>
    <xdr:sp macro="" textlink="">
      <xdr:nvSpPr>
        <xdr:cNvPr id="368" name="楕円 367">
          <a:extLst>
            <a:ext uri="{FF2B5EF4-FFF2-40B4-BE49-F238E27FC236}">
              <a16:creationId xmlns:a16="http://schemas.microsoft.com/office/drawing/2014/main" id="{7D1C7162-EAFE-4A2F-A476-7DCF879AF23E}"/>
            </a:ext>
          </a:extLst>
        </xdr:cNvPr>
        <xdr:cNvSpPr/>
      </xdr:nvSpPr>
      <xdr:spPr>
        <a:xfrm>
          <a:off x="6921500" y="1389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54102</xdr:rowOff>
    </xdr:from>
    <xdr:to>
      <xdr:col>41</xdr:col>
      <xdr:colOff>50800</xdr:colOff>
      <xdr:row>81</xdr:row>
      <xdr:rowOff>58674</xdr:rowOff>
    </xdr:to>
    <xdr:cxnSp macro="">
      <xdr:nvCxnSpPr>
        <xdr:cNvPr id="369" name="直線コネクタ 368">
          <a:extLst>
            <a:ext uri="{FF2B5EF4-FFF2-40B4-BE49-F238E27FC236}">
              <a16:creationId xmlns:a16="http://schemas.microsoft.com/office/drawing/2014/main" id="{537FB3BD-C137-4AD4-94CF-FBFF6786DDF2}"/>
            </a:ext>
          </a:extLst>
        </xdr:cNvPr>
        <xdr:cNvCxnSpPr/>
      </xdr:nvCxnSpPr>
      <xdr:spPr>
        <a:xfrm>
          <a:off x="6972300" y="139415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70" name="n_1aveValue【福祉施設】&#10;一人当たり面積">
          <a:extLst>
            <a:ext uri="{FF2B5EF4-FFF2-40B4-BE49-F238E27FC236}">
              <a16:creationId xmlns:a16="http://schemas.microsoft.com/office/drawing/2014/main" id="{EFCF8BE2-93F9-4B1E-95C9-78DA7236A058}"/>
            </a:ext>
          </a:extLst>
        </xdr:cNvPr>
        <xdr:cNvSpPr txBox="1"/>
      </xdr:nvSpPr>
      <xdr:spPr>
        <a:xfrm>
          <a:off x="93917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371" name="n_2aveValue【福祉施設】&#10;一人当たり面積">
          <a:extLst>
            <a:ext uri="{FF2B5EF4-FFF2-40B4-BE49-F238E27FC236}">
              <a16:creationId xmlns:a16="http://schemas.microsoft.com/office/drawing/2014/main" id="{D3187BCA-F880-44D1-834F-112B958FC85A}"/>
            </a:ext>
          </a:extLst>
        </xdr:cNvPr>
        <xdr:cNvSpPr txBox="1"/>
      </xdr:nvSpPr>
      <xdr:spPr>
        <a:xfrm>
          <a:off x="8515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macro="" textlink="">
      <xdr:nvSpPr>
        <xdr:cNvPr id="372" name="n_3aveValue【福祉施設】&#10;一人当たり面積">
          <a:extLst>
            <a:ext uri="{FF2B5EF4-FFF2-40B4-BE49-F238E27FC236}">
              <a16:creationId xmlns:a16="http://schemas.microsoft.com/office/drawing/2014/main" id="{D037B089-B58E-4714-90AB-EF8BBF3BC2EB}"/>
            </a:ext>
          </a:extLst>
        </xdr:cNvPr>
        <xdr:cNvSpPr txBox="1"/>
      </xdr:nvSpPr>
      <xdr:spPr>
        <a:xfrm>
          <a:off x="76264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macro="" textlink="">
      <xdr:nvSpPr>
        <xdr:cNvPr id="373" name="n_4aveValue【福祉施設】&#10;一人当たり面積">
          <a:extLst>
            <a:ext uri="{FF2B5EF4-FFF2-40B4-BE49-F238E27FC236}">
              <a16:creationId xmlns:a16="http://schemas.microsoft.com/office/drawing/2014/main" id="{34AC5012-AB86-4136-BB0E-AB225EA4F453}"/>
            </a:ext>
          </a:extLst>
        </xdr:cNvPr>
        <xdr:cNvSpPr txBox="1"/>
      </xdr:nvSpPr>
      <xdr:spPr>
        <a:xfrm>
          <a:off x="6737427" y="1442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126001</xdr:rowOff>
    </xdr:from>
    <xdr:ext cx="469744" cy="259045"/>
    <xdr:sp macro="" textlink="">
      <xdr:nvSpPr>
        <xdr:cNvPr id="374" name="n_1mainValue【福祉施設】&#10;一人当たり面積">
          <a:extLst>
            <a:ext uri="{FF2B5EF4-FFF2-40B4-BE49-F238E27FC236}">
              <a16:creationId xmlns:a16="http://schemas.microsoft.com/office/drawing/2014/main" id="{13AEB3C5-CAA8-469D-BEB5-7DBF2B98CDEE}"/>
            </a:ext>
          </a:extLst>
        </xdr:cNvPr>
        <xdr:cNvSpPr txBox="1"/>
      </xdr:nvSpPr>
      <xdr:spPr>
        <a:xfrm>
          <a:off x="9391727" y="1367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126001</xdr:rowOff>
    </xdr:from>
    <xdr:ext cx="469744" cy="259045"/>
    <xdr:sp macro="" textlink="">
      <xdr:nvSpPr>
        <xdr:cNvPr id="375" name="n_2mainValue【福祉施設】&#10;一人当たり面積">
          <a:extLst>
            <a:ext uri="{FF2B5EF4-FFF2-40B4-BE49-F238E27FC236}">
              <a16:creationId xmlns:a16="http://schemas.microsoft.com/office/drawing/2014/main" id="{0A996D1A-9D9C-4E01-8805-3D938903C2F1}"/>
            </a:ext>
          </a:extLst>
        </xdr:cNvPr>
        <xdr:cNvSpPr txBox="1"/>
      </xdr:nvSpPr>
      <xdr:spPr>
        <a:xfrm>
          <a:off x="8515427" y="1367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126001</xdr:rowOff>
    </xdr:from>
    <xdr:ext cx="469744" cy="259045"/>
    <xdr:sp macro="" textlink="">
      <xdr:nvSpPr>
        <xdr:cNvPr id="376" name="n_3mainValue【福祉施設】&#10;一人当たり面積">
          <a:extLst>
            <a:ext uri="{FF2B5EF4-FFF2-40B4-BE49-F238E27FC236}">
              <a16:creationId xmlns:a16="http://schemas.microsoft.com/office/drawing/2014/main" id="{A781ECAC-C0B0-40F9-B4FD-9ABC172E03F7}"/>
            </a:ext>
          </a:extLst>
        </xdr:cNvPr>
        <xdr:cNvSpPr txBox="1"/>
      </xdr:nvSpPr>
      <xdr:spPr>
        <a:xfrm>
          <a:off x="7626427" y="1367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121429</xdr:rowOff>
    </xdr:from>
    <xdr:ext cx="469744" cy="259045"/>
    <xdr:sp macro="" textlink="">
      <xdr:nvSpPr>
        <xdr:cNvPr id="377" name="n_4mainValue【福祉施設】&#10;一人当たり面積">
          <a:extLst>
            <a:ext uri="{FF2B5EF4-FFF2-40B4-BE49-F238E27FC236}">
              <a16:creationId xmlns:a16="http://schemas.microsoft.com/office/drawing/2014/main" id="{761BBFD5-94EA-49DC-973A-6E9F479DA499}"/>
            </a:ext>
          </a:extLst>
        </xdr:cNvPr>
        <xdr:cNvSpPr txBox="1"/>
      </xdr:nvSpPr>
      <xdr:spPr>
        <a:xfrm>
          <a:off x="6737427" y="1366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47226D94-0585-4A15-A6BD-FE57FC82D5D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F0CE1CF-B4DF-4E96-9E6C-5CC247A8F02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3412BD39-C49F-442D-9A10-71644E49ECA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750EA5F8-740B-4D12-B191-EE6870F8E1E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8E8BBB28-7B69-480E-A2A4-1AEB72DBFAE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E80413C-270B-4ABA-A59A-C4AE1991A3F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6E0720E2-E70A-4493-ACC6-E4A4E431771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3AB961C4-20E5-44B4-9A2A-35AC5A8CC81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14450893-ECE5-4E29-AC2D-6A7F7687243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6EFCB95F-7975-4DA8-AF64-AB8361DFC5B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C18FBE34-4D87-4731-A239-768EDAC11A3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F6E771D3-9718-42D9-BE81-3C15E7A1838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F1DEFD59-CFE4-463F-8E6C-285AD3118A6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C3897C9E-0366-42BA-88A0-0E4905616C4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95BD6802-CDE6-497D-8D7A-A8BE22E55D2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C3577F1A-44EB-41F8-A5A6-1990FD810C9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BB70819D-69D1-4D3F-A5F8-A90C01428D3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706D6A17-DF61-453A-B162-F180FC2B370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76F89728-2BCA-49FC-827B-6AA9BD83867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BB0E11A0-D89D-448D-B2A2-26336AD69B4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9D7015D2-3130-4960-8C6C-A49A7D629FF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9EB1EC4-19E5-4C7C-AADA-745E4D13D8A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A4E1B968-D1EF-49C3-979C-677429677B3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2FFD9EFE-5F77-4A03-A05B-E0E4AEF52C5C}"/>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F9F1559A-7A6E-4867-A326-E5097216AF6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45B88CA6-CAF4-415D-BCD5-64D3E7F476A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6F32A33F-7E9B-4837-800F-69BC6B260E9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9E483BA0-057B-4EAD-A2DD-E74465FD79B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27E1D821-FFF5-49CE-856E-A47EAA167D8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A3665409-C185-41D9-8586-1CBA077A638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9541FFCC-ABE8-4486-A4D9-3C367C21E83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0F9DCF1E-6242-4E67-A184-4A24DC20E89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068B87F8-EC58-4BA2-8571-90297DF9921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B7AE13B7-FE45-4A19-8CEF-1705C35F211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66B9B39D-5ECC-4726-AADC-EBB7918C9B4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78F18C3A-9BF8-4229-BF98-E37F3B37B2F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CE0F5127-3670-43B6-AD1B-DDE49B77DAC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650075B2-9CD6-48C8-BDA9-8F3F647AF37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E338E1B5-7E8E-4DA0-80F3-A0EAFBE3539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E8D58215-9586-4BE7-A6A3-3FE71EF7867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67393291-EC10-4001-8FB1-E0729FDC424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BC1ED3D1-336C-407B-ABA0-327AE129F39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5E54E54E-CA36-4456-8876-297A77E58D5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4DD36A08-67D4-4F83-8A18-20214B3632E8}"/>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2" name="テキスト ボックス 421">
          <a:extLst>
            <a:ext uri="{FF2B5EF4-FFF2-40B4-BE49-F238E27FC236}">
              <a16:creationId xmlns:a16="http://schemas.microsoft.com/office/drawing/2014/main" id="{E9104F23-47CD-42AD-BBFA-877C7904FD02}"/>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D24E824F-DA90-464D-990F-E0CFFD436CB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52984150-AFBE-499A-A8F4-9D95D946A0E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D7C31600-F61A-474C-987B-BC3D5F19280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B795D57B-3C82-4413-B69C-AB248E1A401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DEF708C1-FCEF-4101-BB17-E6E8CD58A3AA}"/>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DBC01EF1-2C50-49B0-A019-0FE2D5E8CB2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28B66882-3CC3-4204-B2A3-E1FA9EDA2A9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CE9B2D2F-1554-4675-9543-89F0257DB5E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EDEEF4AB-C5DE-4C3F-ACC5-F3C638109D7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2" name="テキスト ボックス 431">
          <a:extLst>
            <a:ext uri="{FF2B5EF4-FFF2-40B4-BE49-F238E27FC236}">
              <a16:creationId xmlns:a16="http://schemas.microsoft.com/office/drawing/2014/main" id="{64FF315D-DB99-4D39-A09C-6D388E1ED69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106FCF75-8E37-4B28-B634-A07C9DD120E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815AEC46-8E61-43D5-855C-01E6CA3F179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106135</xdr:rowOff>
    </xdr:from>
    <xdr:to>
      <xdr:col>85</xdr:col>
      <xdr:colOff>126364</xdr:colOff>
      <xdr:row>64</xdr:row>
      <xdr:rowOff>130628</xdr:rowOff>
    </xdr:to>
    <xdr:cxnSp macro="">
      <xdr:nvCxnSpPr>
        <xdr:cNvPr id="435" name="直線コネクタ 434">
          <a:extLst>
            <a:ext uri="{FF2B5EF4-FFF2-40B4-BE49-F238E27FC236}">
              <a16:creationId xmlns:a16="http://schemas.microsoft.com/office/drawing/2014/main" id="{FF5963CE-B14F-47E2-A6C1-BDF29EB8EA60}"/>
            </a:ext>
          </a:extLst>
        </xdr:cNvPr>
        <xdr:cNvCxnSpPr/>
      </xdr:nvCxnSpPr>
      <xdr:spPr>
        <a:xfrm flipV="1">
          <a:off x="16318864" y="9707335"/>
          <a:ext cx="0" cy="1396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2C184A83-F9D2-4B28-B13B-243C80BCA548}"/>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7" name="直線コネクタ 436">
          <a:extLst>
            <a:ext uri="{FF2B5EF4-FFF2-40B4-BE49-F238E27FC236}">
              <a16:creationId xmlns:a16="http://schemas.microsoft.com/office/drawing/2014/main" id="{ED9CE778-024E-4F0C-B69B-8EC49F1B6C1F}"/>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52812</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491A80E9-9BBD-4C09-9F92-4321B29833B5}"/>
            </a:ext>
          </a:extLst>
        </xdr:cNvPr>
        <xdr:cNvSpPr txBox="1"/>
      </xdr:nvSpPr>
      <xdr:spPr>
        <a:xfrm>
          <a:off x="16357600" y="9482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106135</xdr:rowOff>
    </xdr:from>
    <xdr:to>
      <xdr:col>86</xdr:col>
      <xdr:colOff>25400</xdr:colOff>
      <xdr:row>56</xdr:row>
      <xdr:rowOff>106135</xdr:rowOff>
    </xdr:to>
    <xdr:cxnSp macro="">
      <xdr:nvCxnSpPr>
        <xdr:cNvPr id="439" name="直線コネクタ 438">
          <a:extLst>
            <a:ext uri="{FF2B5EF4-FFF2-40B4-BE49-F238E27FC236}">
              <a16:creationId xmlns:a16="http://schemas.microsoft.com/office/drawing/2014/main" id="{5BAB555E-4F93-49BF-B116-60A143FB28A6}"/>
            </a:ext>
          </a:extLst>
        </xdr:cNvPr>
        <xdr:cNvCxnSpPr/>
      </xdr:nvCxnSpPr>
      <xdr:spPr>
        <a:xfrm>
          <a:off x="16230600" y="9707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50092</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BC120600-6068-4674-902D-999CD91DCAD0}"/>
            </a:ext>
          </a:extLst>
        </xdr:cNvPr>
        <xdr:cNvSpPr txBox="1"/>
      </xdr:nvSpPr>
      <xdr:spPr>
        <a:xfrm>
          <a:off x="16357600" y="10337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71665</xdr:rowOff>
    </xdr:from>
    <xdr:to>
      <xdr:col>85</xdr:col>
      <xdr:colOff>177800</xdr:colOff>
      <xdr:row>61</xdr:row>
      <xdr:rowOff>1815</xdr:rowOff>
    </xdr:to>
    <xdr:sp macro="" textlink="">
      <xdr:nvSpPr>
        <xdr:cNvPr id="441" name="フローチャート: 判断 440">
          <a:extLst>
            <a:ext uri="{FF2B5EF4-FFF2-40B4-BE49-F238E27FC236}">
              <a16:creationId xmlns:a16="http://schemas.microsoft.com/office/drawing/2014/main" id="{BEE04203-C2E0-4B70-8BDF-2B97531CD400}"/>
            </a:ext>
          </a:extLst>
        </xdr:cNvPr>
        <xdr:cNvSpPr/>
      </xdr:nvSpPr>
      <xdr:spPr>
        <a:xfrm>
          <a:off x="16268700" y="10358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39007</xdr:rowOff>
    </xdr:from>
    <xdr:to>
      <xdr:col>81</xdr:col>
      <xdr:colOff>101600</xdr:colOff>
      <xdr:row>60</xdr:row>
      <xdr:rowOff>140607</xdr:rowOff>
    </xdr:to>
    <xdr:sp macro="" textlink="">
      <xdr:nvSpPr>
        <xdr:cNvPr id="442" name="フローチャート: 判断 441">
          <a:extLst>
            <a:ext uri="{FF2B5EF4-FFF2-40B4-BE49-F238E27FC236}">
              <a16:creationId xmlns:a16="http://schemas.microsoft.com/office/drawing/2014/main" id="{E2EE9DB2-FFD4-4AD2-BFD7-B27858150058}"/>
            </a:ext>
          </a:extLst>
        </xdr:cNvPr>
        <xdr:cNvSpPr/>
      </xdr:nvSpPr>
      <xdr:spPr>
        <a:xfrm>
          <a:off x="15430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16147</xdr:rowOff>
    </xdr:from>
    <xdr:to>
      <xdr:col>76</xdr:col>
      <xdr:colOff>165100</xdr:colOff>
      <xdr:row>60</xdr:row>
      <xdr:rowOff>117747</xdr:rowOff>
    </xdr:to>
    <xdr:sp macro="" textlink="">
      <xdr:nvSpPr>
        <xdr:cNvPr id="443" name="フローチャート: 判断 442">
          <a:extLst>
            <a:ext uri="{FF2B5EF4-FFF2-40B4-BE49-F238E27FC236}">
              <a16:creationId xmlns:a16="http://schemas.microsoft.com/office/drawing/2014/main" id="{22E24F3B-7EF8-420B-AFC6-3F77662286E6}"/>
            </a:ext>
          </a:extLst>
        </xdr:cNvPr>
        <xdr:cNvSpPr/>
      </xdr:nvSpPr>
      <xdr:spPr>
        <a:xfrm>
          <a:off x="14541500" y="1030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164737</xdr:rowOff>
    </xdr:from>
    <xdr:to>
      <xdr:col>72</xdr:col>
      <xdr:colOff>38100</xdr:colOff>
      <xdr:row>60</xdr:row>
      <xdr:rowOff>94887</xdr:rowOff>
    </xdr:to>
    <xdr:sp macro="" textlink="">
      <xdr:nvSpPr>
        <xdr:cNvPr id="444" name="フローチャート: 判断 443">
          <a:extLst>
            <a:ext uri="{FF2B5EF4-FFF2-40B4-BE49-F238E27FC236}">
              <a16:creationId xmlns:a16="http://schemas.microsoft.com/office/drawing/2014/main" id="{950FFED5-7BF1-47A7-AFAC-40AA85FEC1E0}"/>
            </a:ext>
          </a:extLst>
        </xdr:cNvPr>
        <xdr:cNvSpPr/>
      </xdr:nvSpPr>
      <xdr:spPr>
        <a:xfrm>
          <a:off x="13652500" y="1028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151674</xdr:rowOff>
    </xdr:from>
    <xdr:to>
      <xdr:col>67</xdr:col>
      <xdr:colOff>101600</xdr:colOff>
      <xdr:row>60</xdr:row>
      <xdr:rowOff>81824</xdr:rowOff>
    </xdr:to>
    <xdr:sp macro="" textlink="">
      <xdr:nvSpPr>
        <xdr:cNvPr id="445" name="フローチャート: 判断 444">
          <a:extLst>
            <a:ext uri="{FF2B5EF4-FFF2-40B4-BE49-F238E27FC236}">
              <a16:creationId xmlns:a16="http://schemas.microsoft.com/office/drawing/2014/main" id="{8053F864-B105-408E-A08C-E4B41440CCCF}"/>
            </a:ext>
          </a:extLst>
        </xdr:cNvPr>
        <xdr:cNvSpPr/>
      </xdr:nvSpPr>
      <xdr:spPr>
        <a:xfrm>
          <a:off x="12763500" y="1026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AAA2DF66-9C26-475F-ACAC-B8F0A3587DA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8963ACF2-9F77-4317-A621-CFBA58DEB79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9C69A5D-440F-499D-A0CE-0D1D5C856B4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FFA8F8E6-7CE9-423E-A979-923190637A6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A3F23A0B-FFBD-4DCC-B842-C3D8DDDD98E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112485</xdr:rowOff>
    </xdr:from>
    <xdr:to>
      <xdr:col>85</xdr:col>
      <xdr:colOff>177800</xdr:colOff>
      <xdr:row>57</xdr:row>
      <xdr:rowOff>42635</xdr:rowOff>
    </xdr:to>
    <xdr:sp macro="" textlink="">
      <xdr:nvSpPr>
        <xdr:cNvPr id="451" name="楕円 450">
          <a:extLst>
            <a:ext uri="{FF2B5EF4-FFF2-40B4-BE49-F238E27FC236}">
              <a16:creationId xmlns:a16="http://schemas.microsoft.com/office/drawing/2014/main" id="{3E76780D-A9F5-4B87-BEDF-AE99409D52B9}"/>
            </a:ext>
          </a:extLst>
        </xdr:cNvPr>
        <xdr:cNvSpPr/>
      </xdr:nvSpPr>
      <xdr:spPr>
        <a:xfrm>
          <a:off x="16268700" y="971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27412</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F7355B4B-6A3B-4197-8A9B-A97CC804D9B1}"/>
            </a:ext>
          </a:extLst>
        </xdr:cNvPr>
        <xdr:cNvSpPr txBox="1"/>
      </xdr:nvSpPr>
      <xdr:spPr>
        <a:xfrm>
          <a:off x="16357600" y="9628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79828</xdr:rowOff>
    </xdr:from>
    <xdr:to>
      <xdr:col>81</xdr:col>
      <xdr:colOff>101600</xdr:colOff>
      <xdr:row>57</xdr:row>
      <xdr:rowOff>9978</xdr:rowOff>
    </xdr:to>
    <xdr:sp macro="" textlink="">
      <xdr:nvSpPr>
        <xdr:cNvPr id="453" name="楕円 452">
          <a:extLst>
            <a:ext uri="{FF2B5EF4-FFF2-40B4-BE49-F238E27FC236}">
              <a16:creationId xmlns:a16="http://schemas.microsoft.com/office/drawing/2014/main" id="{F6B3E4BD-14F2-44B3-88F9-CB0B3A0D8341}"/>
            </a:ext>
          </a:extLst>
        </xdr:cNvPr>
        <xdr:cNvSpPr/>
      </xdr:nvSpPr>
      <xdr:spPr>
        <a:xfrm>
          <a:off x="15430500" y="968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130628</xdr:rowOff>
    </xdr:from>
    <xdr:to>
      <xdr:col>85</xdr:col>
      <xdr:colOff>127000</xdr:colOff>
      <xdr:row>56</xdr:row>
      <xdr:rowOff>163285</xdr:rowOff>
    </xdr:to>
    <xdr:cxnSp macro="">
      <xdr:nvCxnSpPr>
        <xdr:cNvPr id="454" name="直線コネクタ 453">
          <a:extLst>
            <a:ext uri="{FF2B5EF4-FFF2-40B4-BE49-F238E27FC236}">
              <a16:creationId xmlns:a16="http://schemas.microsoft.com/office/drawing/2014/main" id="{14FD6A58-5828-432A-8AFF-75D44E943867}"/>
            </a:ext>
          </a:extLst>
        </xdr:cNvPr>
        <xdr:cNvCxnSpPr/>
      </xdr:nvCxnSpPr>
      <xdr:spPr>
        <a:xfrm>
          <a:off x="15481300" y="97318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47172</xdr:rowOff>
    </xdr:from>
    <xdr:to>
      <xdr:col>76</xdr:col>
      <xdr:colOff>165100</xdr:colOff>
      <xdr:row>56</xdr:row>
      <xdr:rowOff>148772</xdr:rowOff>
    </xdr:to>
    <xdr:sp macro="" textlink="">
      <xdr:nvSpPr>
        <xdr:cNvPr id="455" name="楕円 454">
          <a:extLst>
            <a:ext uri="{FF2B5EF4-FFF2-40B4-BE49-F238E27FC236}">
              <a16:creationId xmlns:a16="http://schemas.microsoft.com/office/drawing/2014/main" id="{DE3B2125-C1EA-4EAE-9D21-773967DA5F7F}"/>
            </a:ext>
          </a:extLst>
        </xdr:cNvPr>
        <xdr:cNvSpPr/>
      </xdr:nvSpPr>
      <xdr:spPr>
        <a:xfrm>
          <a:off x="14541500" y="964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97972</xdr:rowOff>
    </xdr:from>
    <xdr:to>
      <xdr:col>81</xdr:col>
      <xdr:colOff>50800</xdr:colOff>
      <xdr:row>56</xdr:row>
      <xdr:rowOff>130628</xdr:rowOff>
    </xdr:to>
    <xdr:cxnSp macro="">
      <xdr:nvCxnSpPr>
        <xdr:cNvPr id="456" name="直線コネクタ 455">
          <a:extLst>
            <a:ext uri="{FF2B5EF4-FFF2-40B4-BE49-F238E27FC236}">
              <a16:creationId xmlns:a16="http://schemas.microsoft.com/office/drawing/2014/main" id="{FDAD9862-1377-43DB-A34D-C8B428E716B6}"/>
            </a:ext>
          </a:extLst>
        </xdr:cNvPr>
        <xdr:cNvCxnSpPr/>
      </xdr:nvCxnSpPr>
      <xdr:spPr>
        <a:xfrm>
          <a:off x="14592300" y="96991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14515</xdr:rowOff>
    </xdr:from>
    <xdr:to>
      <xdr:col>72</xdr:col>
      <xdr:colOff>38100</xdr:colOff>
      <xdr:row>56</xdr:row>
      <xdr:rowOff>116115</xdr:rowOff>
    </xdr:to>
    <xdr:sp macro="" textlink="">
      <xdr:nvSpPr>
        <xdr:cNvPr id="457" name="楕円 456">
          <a:extLst>
            <a:ext uri="{FF2B5EF4-FFF2-40B4-BE49-F238E27FC236}">
              <a16:creationId xmlns:a16="http://schemas.microsoft.com/office/drawing/2014/main" id="{50F91AA8-EAFE-4621-BD12-E74A786A2951}"/>
            </a:ext>
          </a:extLst>
        </xdr:cNvPr>
        <xdr:cNvSpPr/>
      </xdr:nvSpPr>
      <xdr:spPr>
        <a:xfrm>
          <a:off x="13652500" y="961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65315</xdr:rowOff>
    </xdr:from>
    <xdr:to>
      <xdr:col>76</xdr:col>
      <xdr:colOff>114300</xdr:colOff>
      <xdr:row>56</xdr:row>
      <xdr:rowOff>97972</xdr:rowOff>
    </xdr:to>
    <xdr:cxnSp macro="">
      <xdr:nvCxnSpPr>
        <xdr:cNvPr id="458" name="直線コネクタ 457">
          <a:extLst>
            <a:ext uri="{FF2B5EF4-FFF2-40B4-BE49-F238E27FC236}">
              <a16:creationId xmlns:a16="http://schemas.microsoft.com/office/drawing/2014/main" id="{DA7D3EC7-FECA-4785-9E95-22E856F3B918}"/>
            </a:ext>
          </a:extLst>
        </xdr:cNvPr>
        <xdr:cNvCxnSpPr/>
      </xdr:nvCxnSpPr>
      <xdr:spPr>
        <a:xfrm>
          <a:off x="13703300" y="96665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153307</xdr:rowOff>
    </xdr:from>
    <xdr:to>
      <xdr:col>67</xdr:col>
      <xdr:colOff>101600</xdr:colOff>
      <xdr:row>56</xdr:row>
      <xdr:rowOff>83457</xdr:rowOff>
    </xdr:to>
    <xdr:sp macro="" textlink="">
      <xdr:nvSpPr>
        <xdr:cNvPr id="459" name="楕円 458">
          <a:extLst>
            <a:ext uri="{FF2B5EF4-FFF2-40B4-BE49-F238E27FC236}">
              <a16:creationId xmlns:a16="http://schemas.microsoft.com/office/drawing/2014/main" id="{6C7ED38E-9699-4F64-9376-3408657FE4D8}"/>
            </a:ext>
          </a:extLst>
        </xdr:cNvPr>
        <xdr:cNvSpPr/>
      </xdr:nvSpPr>
      <xdr:spPr>
        <a:xfrm>
          <a:off x="12763500" y="958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32657</xdr:rowOff>
    </xdr:from>
    <xdr:to>
      <xdr:col>71</xdr:col>
      <xdr:colOff>177800</xdr:colOff>
      <xdr:row>56</xdr:row>
      <xdr:rowOff>65315</xdr:rowOff>
    </xdr:to>
    <xdr:cxnSp macro="">
      <xdr:nvCxnSpPr>
        <xdr:cNvPr id="460" name="直線コネクタ 459">
          <a:extLst>
            <a:ext uri="{FF2B5EF4-FFF2-40B4-BE49-F238E27FC236}">
              <a16:creationId xmlns:a16="http://schemas.microsoft.com/office/drawing/2014/main" id="{90A0E25E-532B-4E6E-8FFB-4FADFA564D93}"/>
            </a:ext>
          </a:extLst>
        </xdr:cNvPr>
        <xdr:cNvCxnSpPr/>
      </xdr:nvCxnSpPr>
      <xdr:spPr>
        <a:xfrm>
          <a:off x="12814300" y="96338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131734</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F546062D-1159-4DBD-9F6A-6E2795EC3E90}"/>
            </a:ext>
          </a:extLst>
        </xdr:cNvPr>
        <xdr:cNvSpPr txBox="1"/>
      </xdr:nvSpPr>
      <xdr:spPr>
        <a:xfrm>
          <a:off x="15266044" y="104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108874</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6AF3C79A-8C6B-4E6F-BBF9-B0769DFD0A4A}"/>
            </a:ext>
          </a:extLst>
        </xdr:cNvPr>
        <xdr:cNvSpPr txBox="1"/>
      </xdr:nvSpPr>
      <xdr:spPr>
        <a:xfrm>
          <a:off x="14389744" y="1039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86014</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99F54002-8E33-48A9-BDCE-6623D5AA805C}"/>
            </a:ext>
          </a:extLst>
        </xdr:cNvPr>
        <xdr:cNvSpPr txBox="1"/>
      </xdr:nvSpPr>
      <xdr:spPr>
        <a:xfrm>
          <a:off x="13500744" y="1037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72951</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22A922A1-5D65-47BA-A5D7-253D9B617F6B}"/>
            </a:ext>
          </a:extLst>
        </xdr:cNvPr>
        <xdr:cNvSpPr txBox="1"/>
      </xdr:nvSpPr>
      <xdr:spPr>
        <a:xfrm>
          <a:off x="12611744" y="1035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26505</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046B5090-1A2E-44A4-8787-955D96618FD5}"/>
            </a:ext>
          </a:extLst>
        </xdr:cNvPr>
        <xdr:cNvSpPr txBox="1"/>
      </xdr:nvSpPr>
      <xdr:spPr>
        <a:xfrm>
          <a:off x="15266044" y="945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165299</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F9A3CB8B-978D-4FF7-A9A3-BA3486EB69AA}"/>
            </a:ext>
          </a:extLst>
        </xdr:cNvPr>
        <xdr:cNvSpPr txBox="1"/>
      </xdr:nvSpPr>
      <xdr:spPr>
        <a:xfrm>
          <a:off x="14389744" y="942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132642</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0F730478-D408-4220-BA95-F7ACB9CDC1B8}"/>
            </a:ext>
          </a:extLst>
        </xdr:cNvPr>
        <xdr:cNvSpPr txBox="1"/>
      </xdr:nvSpPr>
      <xdr:spPr>
        <a:xfrm>
          <a:off x="13500744" y="939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99984</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A7845244-86FA-4AD3-BD86-311BC0B68C25}"/>
            </a:ext>
          </a:extLst>
        </xdr:cNvPr>
        <xdr:cNvSpPr txBox="1"/>
      </xdr:nvSpPr>
      <xdr:spPr>
        <a:xfrm>
          <a:off x="12611744" y="935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8D03C587-AA56-4CEF-9FDB-98607653187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EE27E443-3D5C-4246-B417-CDA5D197D91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7CD492E4-EA17-4F9A-A5DA-1F1498C3FCC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7BBCB1EA-8923-452E-BDC0-1CD17696FF5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60D36C12-9523-419B-8D71-B173CF44D6A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60BDBA73-B91C-4303-B038-7D8AEF602D6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89ABEACD-D8C5-42A6-A125-4830AF8BAD8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4942FE44-79A2-474F-A365-D5F64095BCF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BBA999A2-B50E-4118-837D-7DA8C49B294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A0F15259-5301-47CB-99A2-2E5E626DA4D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9" name="直線コネクタ 478">
          <a:extLst>
            <a:ext uri="{FF2B5EF4-FFF2-40B4-BE49-F238E27FC236}">
              <a16:creationId xmlns:a16="http://schemas.microsoft.com/office/drawing/2014/main" id="{C6316386-5C13-401D-AF16-155E8793DEF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0" name="テキスト ボックス 479">
          <a:extLst>
            <a:ext uri="{FF2B5EF4-FFF2-40B4-BE49-F238E27FC236}">
              <a16:creationId xmlns:a16="http://schemas.microsoft.com/office/drawing/2014/main" id="{A64590B9-8457-4BA7-90EE-53C161048DE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1" name="直線コネクタ 480">
          <a:extLst>
            <a:ext uri="{FF2B5EF4-FFF2-40B4-BE49-F238E27FC236}">
              <a16:creationId xmlns:a16="http://schemas.microsoft.com/office/drawing/2014/main" id="{E77AE213-5F27-4908-8BE2-8D339D64EF1E}"/>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2" name="テキスト ボックス 481">
          <a:extLst>
            <a:ext uri="{FF2B5EF4-FFF2-40B4-BE49-F238E27FC236}">
              <a16:creationId xmlns:a16="http://schemas.microsoft.com/office/drawing/2014/main" id="{6C18B3F8-3501-4487-A287-F1E6BEB53D0B}"/>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3" name="直線コネクタ 482">
          <a:extLst>
            <a:ext uri="{FF2B5EF4-FFF2-40B4-BE49-F238E27FC236}">
              <a16:creationId xmlns:a16="http://schemas.microsoft.com/office/drawing/2014/main" id="{1EF2B198-51B2-451F-896A-47C8727C6AF6}"/>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4" name="テキスト ボックス 483">
          <a:extLst>
            <a:ext uri="{FF2B5EF4-FFF2-40B4-BE49-F238E27FC236}">
              <a16:creationId xmlns:a16="http://schemas.microsoft.com/office/drawing/2014/main" id="{E70A7061-845F-438E-9CAD-E433DC2D37D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5" name="直線コネクタ 484">
          <a:extLst>
            <a:ext uri="{FF2B5EF4-FFF2-40B4-BE49-F238E27FC236}">
              <a16:creationId xmlns:a16="http://schemas.microsoft.com/office/drawing/2014/main" id="{A4922DA0-64D1-433F-9019-39CF080F2B6C}"/>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6" name="テキスト ボックス 485">
          <a:extLst>
            <a:ext uri="{FF2B5EF4-FFF2-40B4-BE49-F238E27FC236}">
              <a16:creationId xmlns:a16="http://schemas.microsoft.com/office/drawing/2014/main" id="{77630F4E-3E22-4D0E-8392-429BC2B72BF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7" name="直線コネクタ 486">
          <a:extLst>
            <a:ext uri="{FF2B5EF4-FFF2-40B4-BE49-F238E27FC236}">
              <a16:creationId xmlns:a16="http://schemas.microsoft.com/office/drawing/2014/main" id="{6D2A0E78-1984-4158-8BD7-6CA2538E904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8" name="テキスト ボックス 487">
          <a:extLst>
            <a:ext uri="{FF2B5EF4-FFF2-40B4-BE49-F238E27FC236}">
              <a16:creationId xmlns:a16="http://schemas.microsoft.com/office/drawing/2014/main" id="{0415A11E-D40F-4C06-A9A8-E1236B918C8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9" name="直線コネクタ 488">
          <a:extLst>
            <a:ext uri="{FF2B5EF4-FFF2-40B4-BE49-F238E27FC236}">
              <a16:creationId xmlns:a16="http://schemas.microsoft.com/office/drawing/2014/main" id="{808657A9-CBC7-4640-943C-7BC1CED81FAF}"/>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0" name="テキスト ボックス 489">
          <a:extLst>
            <a:ext uri="{FF2B5EF4-FFF2-40B4-BE49-F238E27FC236}">
              <a16:creationId xmlns:a16="http://schemas.microsoft.com/office/drawing/2014/main" id="{27012FEA-797F-45B9-8B4D-8A3F820EF75A}"/>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a:extLst>
            <a:ext uri="{FF2B5EF4-FFF2-40B4-BE49-F238E27FC236}">
              <a16:creationId xmlns:a16="http://schemas.microsoft.com/office/drawing/2014/main" id="{649C5EEA-0C7D-4A4B-8E86-CF3B580FAF7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2" name="テキスト ボックス 491">
          <a:extLst>
            <a:ext uri="{FF2B5EF4-FFF2-40B4-BE49-F238E27FC236}">
              <a16:creationId xmlns:a16="http://schemas.microsoft.com/office/drawing/2014/main" id="{785CDE4D-8130-401D-80DA-15822741503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保健センター・保健所】&#10;一人当たり面積グラフ枠">
          <a:extLst>
            <a:ext uri="{FF2B5EF4-FFF2-40B4-BE49-F238E27FC236}">
              <a16:creationId xmlns:a16="http://schemas.microsoft.com/office/drawing/2014/main" id="{F856E374-A6AA-4EE0-AC89-2C379BEB204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494" name="直線コネクタ 493">
          <a:extLst>
            <a:ext uri="{FF2B5EF4-FFF2-40B4-BE49-F238E27FC236}">
              <a16:creationId xmlns:a16="http://schemas.microsoft.com/office/drawing/2014/main" id="{33C0FCD4-E0C5-4C6E-9C3E-501B46A05E46}"/>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495" name="【保健センター・保健所】&#10;一人当たり面積最小値テキスト">
          <a:extLst>
            <a:ext uri="{FF2B5EF4-FFF2-40B4-BE49-F238E27FC236}">
              <a16:creationId xmlns:a16="http://schemas.microsoft.com/office/drawing/2014/main" id="{D55D51C0-6728-479C-95AC-CDBC60AB82F9}"/>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496" name="直線コネクタ 495">
          <a:extLst>
            <a:ext uri="{FF2B5EF4-FFF2-40B4-BE49-F238E27FC236}">
              <a16:creationId xmlns:a16="http://schemas.microsoft.com/office/drawing/2014/main" id="{DC43EAD6-DAB6-4957-81C1-9ADF0BB5E4DA}"/>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497" name="【保健センター・保健所】&#10;一人当たり面積最大値テキスト">
          <a:extLst>
            <a:ext uri="{FF2B5EF4-FFF2-40B4-BE49-F238E27FC236}">
              <a16:creationId xmlns:a16="http://schemas.microsoft.com/office/drawing/2014/main" id="{8D21E1F9-FB9C-4AD3-A98E-61E7920CBFB4}"/>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498" name="直線コネクタ 497">
          <a:extLst>
            <a:ext uri="{FF2B5EF4-FFF2-40B4-BE49-F238E27FC236}">
              <a16:creationId xmlns:a16="http://schemas.microsoft.com/office/drawing/2014/main" id="{2129393B-5AA4-4EE8-A6A0-2C48677813FD}"/>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499" name="【保健センター・保健所】&#10;一人当たり面積平均値テキスト">
          <a:extLst>
            <a:ext uri="{FF2B5EF4-FFF2-40B4-BE49-F238E27FC236}">
              <a16:creationId xmlns:a16="http://schemas.microsoft.com/office/drawing/2014/main" id="{73551FCC-5B4B-47AB-985F-297F35EC94FB}"/>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00" name="フローチャート: 判断 499">
          <a:extLst>
            <a:ext uri="{FF2B5EF4-FFF2-40B4-BE49-F238E27FC236}">
              <a16:creationId xmlns:a16="http://schemas.microsoft.com/office/drawing/2014/main" id="{E0AC9EAC-2B59-4996-B56D-042B36ADCCC1}"/>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01" name="フローチャート: 判断 500">
          <a:extLst>
            <a:ext uri="{FF2B5EF4-FFF2-40B4-BE49-F238E27FC236}">
              <a16:creationId xmlns:a16="http://schemas.microsoft.com/office/drawing/2014/main" id="{01A515FC-6DAB-4911-BBE6-DBB2829D38E9}"/>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02" name="フローチャート: 判断 501">
          <a:extLst>
            <a:ext uri="{FF2B5EF4-FFF2-40B4-BE49-F238E27FC236}">
              <a16:creationId xmlns:a16="http://schemas.microsoft.com/office/drawing/2014/main" id="{14E22A9E-C1C4-4F59-99C6-DF3F738743E9}"/>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503" name="フローチャート: 判断 502">
          <a:extLst>
            <a:ext uri="{FF2B5EF4-FFF2-40B4-BE49-F238E27FC236}">
              <a16:creationId xmlns:a16="http://schemas.microsoft.com/office/drawing/2014/main" id="{14FDC7AE-095B-4287-98F3-041AE6EF846B}"/>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504" name="フローチャート: 判断 503">
          <a:extLst>
            <a:ext uri="{FF2B5EF4-FFF2-40B4-BE49-F238E27FC236}">
              <a16:creationId xmlns:a16="http://schemas.microsoft.com/office/drawing/2014/main" id="{E8D36469-D2E8-4CE4-8E1B-A154BF056C52}"/>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F13EAE94-58F7-4BDC-BE86-D6AFDB287E3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F47FA5C6-1987-400D-A0B7-77454F39B3B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88FAAD75-1CBB-49EC-84B1-35C912F712B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6BC4EA76-164C-463E-82E4-6E4F0487664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83CDEF48-F428-493E-BA42-035232545D2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17780</xdr:rowOff>
    </xdr:from>
    <xdr:to>
      <xdr:col>116</xdr:col>
      <xdr:colOff>114300</xdr:colOff>
      <xdr:row>64</xdr:row>
      <xdr:rowOff>119380</xdr:rowOff>
    </xdr:to>
    <xdr:sp macro="" textlink="">
      <xdr:nvSpPr>
        <xdr:cNvPr id="510" name="楕円 509">
          <a:extLst>
            <a:ext uri="{FF2B5EF4-FFF2-40B4-BE49-F238E27FC236}">
              <a16:creationId xmlns:a16="http://schemas.microsoft.com/office/drawing/2014/main" id="{035931FE-A477-4843-943B-7FE445844A30}"/>
            </a:ext>
          </a:extLst>
        </xdr:cNvPr>
        <xdr:cNvSpPr/>
      </xdr:nvSpPr>
      <xdr:spPr>
        <a:xfrm>
          <a:off x="221107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104157</xdr:rowOff>
    </xdr:from>
    <xdr:ext cx="469744" cy="259045"/>
    <xdr:sp macro="" textlink="">
      <xdr:nvSpPr>
        <xdr:cNvPr id="511" name="【保健センター・保健所】&#10;一人当たり面積該当値テキスト">
          <a:extLst>
            <a:ext uri="{FF2B5EF4-FFF2-40B4-BE49-F238E27FC236}">
              <a16:creationId xmlns:a16="http://schemas.microsoft.com/office/drawing/2014/main" id="{F59412B0-06CD-4A46-952C-3FB970BA6D5A}"/>
            </a:ext>
          </a:extLst>
        </xdr:cNvPr>
        <xdr:cNvSpPr txBox="1"/>
      </xdr:nvSpPr>
      <xdr:spPr>
        <a:xfrm>
          <a:off x="22199600" y="1090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17780</xdr:rowOff>
    </xdr:from>
    <xdr:to>
      <xdr:col>112</xdr:col>
      <xdr:colOff>38100</xdr:colOff>
      <xdr:row>64</xdr:row>
      <xdr:rowOff>119380</xdr:rowOff>
    </xdr:to>
    <xdr:sp macro="" textlink="">
      <xdr:nvSpPr>
        <xdr:cNvPr id="512" name="楕円 511">
          <a:extLst>
            <a:ext uri="{FF2B5EF4-FFF2-40B4-BE49-F238E27FC236}">
              <a16:creationId xmlns:a16="http://schemas.microsoft.com/office/drawing/2014/main" id="{C9C99B99-35B5-493A-B5F5-EAAF01F27170}"/>
            </a:ext>
          </a:extLst>
        </xdr:cNvPr>
        <xdr:cNvSpPr/>
      </xdr:nvSpPr>
      <xdr:spPr>
        <a:xfrm>
          <a:off x="21272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68580</xdr:rowOff>
    </xdr:from>
    <xdr:to>
      <xdr:col>116</xdr:col>
      <xdr:colOff>63500</xdr:colOff>
      <xdr:row>64</xdr:row>
      <xdr:rowOff>68580</xdr:rowOff>
    </xdr:to>
    <xdr:cxnSp macro="">
      <xdr:nvCxnSpPr>
        <xdr:cNvPr id="513" name="直線コネクタ 512">
          <a:extLst>
            <a:ext uri="{FF2B5EF4-FFF2-40B4-BE49-F238E27FC236}">
              <a16:creationId xmlns:a16="http://schemas.microsoft.com/office/drawing/2014/main" id="{ACED0F3F-BF59-4E5A-9D51-ED95C78EECD0}"/>
            </a:ext>
          </a:extLst>
        </xdr:cNvPr>
        <xdr:cNvCxnSpPr/>
      </xdr:nvCxnSpPr>
      <xdr:spPr>
        <a:xfrm>
          <a:off x="21323300" y="11041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17780</xdr:rowOff>
    </xdr:from>
    <xdr:to>
      <xdr:col>107</xdr:col>
      <xdr:colOff>101600</xdr:colOff>
      <xdr:row>64</xdr:row>
      <xdr:rowOff>119380</xdr:rowOff>
    </xdr:to>
    <xdr:sp macro="" textlink="">
      <xdr:nvSpPr>
        <xdr:cNvPr id="514" name="楕円 513">
          <a:extLst>
            <a:ext uri="{FF2B5EF4-FFF2-40B4-BE49-F238E27FC236}">
              <a16:creationId xmlns:a16="http://schemas.microsoft.com/office/drawing/2014/main" id="{5D25F9A9-02BF-4AB9-B07C-57D431C750FE}"/>
            </a:ext>
          </a:extLst>
        </xdr:cNvPr>
        <xdr:cNvSpPr/>
      </xdr:nvSpPr>
      <xdr:spPr>
        <a:xfrm>
          <a:off x="20383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68580</xdr:rowOff>
    </xdr:from>
    <xdr:to>
      <xdr:col>111</xdr:col>
      <xdr:colOff>177800</xdr:colOff>
      <xdr:row>64</xdr:row>
      <xdr:rowOff>68580</xdr:rowOff>
    </xdr:to>
    <xdr:cxnSp macro="">
      <xdr:nvCxnSpPr>
        <xdr:cNvPr id="515" name="直線コネクタ 514">
          <a:extLst>
            <a:ext uri="{FF2B5EF4-FFF2-40B4-BE49-F238E27FC236}">
              <a16:creationId xmlns:a16="http://schemas.microsoft.com/office/drawing/2014/main" id="{F6BA8A13-71BA-459C-A694-9E190569276E}"/>
            </a:ext>
          </a:extLst>
        </xdr:cNvPr>
        <xdr:cNvCxnSpPr/>
      </xdr:nvCxnSpPr>
      <xdr:spPr>
        <a:xfrm>
          <a:off x="20434300" y="1104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17780</xdr:rowOff>
    </xdr:from>
    <xdr:to>
      <xdr:col>102</xdr:col>
      <xdr:colOff>165100</xdr:colOff>
      <xdr:row>64</xdr:row>
      <xdr:rowOff>119380</xdr:rowOff>
    </xdr:to>
    <xdr:sp macro="" textlink="">
      <xdr:nvSpPr>
        <xdr:cNvPr id="516" name="楕円 515">
          <a:extLst>
            <a:ext uri="{FF2B5EF4-FFF2-40B4-BE49-F238E27FC236}">
              <a16:creationId xmlns:a16="http://schemas.microsoft.com/office/drawing/2014/main" id="{96E40821-06DA-4923-A401-9611CB2DB20C}"/>
            </a:ext>
          </a:extLst>
        </xdr:cNvPr>
        <xdr:cNvSpPr/>
      </xdr:nvSpPr>
      <xdr:spPr>
        <a:xfrm>
          <a:off x="19494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68580</xdr:rowOff>
    </xdr:from>
    <xdr:to>
      <xdr:col>107</xdr:col>
      <xdr:colOff>50800</xdr:colOff>
      <xdr:row>64</xdr:row>
      <xdr:rowOff>68580</xdr:rowOff>
    </xdr:to>
    <xdr:cxnSp macro="">
      <xdr:nvCxnSpPr>
        <xdr:cNvPr id="517" name="直線コネクタ 516">
          <a:extLst>
            <a:ext uri="{FF2B5EF4-FFF2-40B4-BE49-F238E27FC236}">
              <a16:creationId xmlns:a16="http://schemas.microsoft.com/office/drawing/2014/main" id="{C6D56FDC-F3F0-4EB2-A38D-F99331155FEB}"/>
            </a:ext>
          </a:extLst>
        </xdr:cNvPr>
        <xdr:cNvCxnSpPr/>
      </xdr:nvCxnSpPr>
      <xdr:spPr>
        <a:xfrm>
          <a:off x="19545300" y="1104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17780</xdr:rowOff>
    </xdr:from>
    <xdr:to>
      <xdr:col>98</xdr:col>
      <xdr:colOff>38100</xdr:colOff>
      <xdr:row>64</xdr:row>
      <xdr:rowOff>119380</xdr:rowOff>
    </xdr:to>
    <xdr:sp macro="" textlink="">
      <xdr:nvSpPr>
        <xdr:cNvPr id="518" name="楕円 517">
          <a:extLst>
            <a:ext uri="{FF2B5EF4-FFF2-40B4-BE49-F238E27FC236}">
              <a16:creationId xmlns:a16="http://schemas.microsoft.com/office/drawing/2014/main" id="{74AE4922-E498-4E50-9EE8-B8017CD1A323}"/>
            </a:ext>
          </a:extLst>
        </xdr:cNvPr>
        <xdr:cNvSpPr/>
      </xdr:nvSpPr>
      <xdr:spPr>
        <a:xfrm>
          <a:off x="18605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68580</xdr:rowOff>
    </xdr:from>
    <xdr:to>
      <xdr:col>102</xdr:col>
      <xdr:colOff>114300</xdr:colOff>
      <xdr:row>64</xdr:row>
      <xdr:rowOff>68580</xdr:rowOff>
    </xdr:to>
    <xdr:cxnSp macro="">
      <xdr:nvCxnSpPr>
        <xdr:cNvPr id="519" name="直線コネクタ 518">
          <a:extLst>
            <a:ext uri="{FF2B5EF4-FFF2-40B4-BE49-F238E27FC236}">
              <a16:creationId xmlns:a16="http://schemas.microsoft.com/office/drawing/2014/main" id="{D089F3F8-5D18-411E-A5FF-FA92DAF27D90}"/>
            </a:ext>
          </a:extLst>
        </xdr:cNvPr>
        <xdr:cNvCxnSpPr/>
      </xdr:nvCxnSpPr>
      <xdr:spPr>
        <a:xfrm>
          <a:off x="18656300" y="1104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520" name="n_1aveValue【保健センター・保健所】&#10;一人当たり面積">
          <a:extLst>
            <a:ext uri="{FF2B5EF4-FFF2-40B4-BE49-F238E27FC236}">
              <a16:creationId xmlns:a16="http://schemas.microsoft.com/office/drawing/2014/main" id="{22015E6A-ADCC-43DD-BF85-53FD8D51A195}"/>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521" name="n_2aveValue【保健センター・保健所】&#10;一人当たり面積">
          <a:extLst>
            <a:ext uri="{FF2B5EF4-FFF2-40B4-BE49-F238E27FC236}">
              <a16:creationId xmlns:a16="http://schemas.microsoft.com/office/drawing/2014/main" id="{741A19B3-285E-4346-AE3E-9A8674451BF2}"/>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522" name="n_3aveValue【保健センター・保健所】&#10;一人当たり面積">
          <a:extLst>
            <a:ext uri="{FF2B5EF4-FFF2-40B4-BE49-F238E27FC236}">
              <a16:creationId xmlns:a16="http://schemas.microsoft.com/office/drawing/2014/main" id="{DA79F682-D137-4897-A678-35A6CE65251E}"/>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523" name="n_4aveValue【保健センター・保健所】&#10;一人当たり面積">
          <a:extLst>
            <a:ext uri="{FF2B5EF4-FFF2-40B4-BE49-F238E27FC236}">
              <a16:creationId xmlns:a16="http://schemas.microsoft.com/office/drawing/2014/main" id="{F89A356F-3028-4731-970E-D4173DE7E4A4}"/>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110507</xdr:rowOff>
    </xdr:from>
    <xdr:ext cx="469744" cy="259045"/>
    <xdr:sp macro="" textlink="">
      <xdr:nvSpPr>
        <xdr:cNvPr id="524" name="n_1mainValue【保健センター・保健所】&#10;一人当たり面積">
          <a:extLst>
            <a:ext uri="{FF2B5EF4-FFF2-40B4-BE49-F238E27FC236}">
              <a16:creationId xmlns:a16="http://schemas.microsoft.com/office/drawing/2014/main" id="{A77822B5-E4E4-4456-A4B4-60FB27CFF1C7}"/>
            </a:ext>
          </a:extLst>
        </xdr:cNvPr>
        <xdr:cNvSpPr txBox="1"/>
      </xdr:nvSpPr>
      <xdr:spPr>
        <a:xfrm>
          <a:off x="21075727" y="1108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110507</xdr:rowOff>
    </xdr:from>
    <xdr:ext cx="469744" cy="259045"/>
    <xdr:sp macro="" textlink="">
      <xdr:nvSpPr>
        <xdr:cNvPr id="525" name="n_2mainValue【保健センター・保健所】&#10;一人当たり面積">
          <a:extLst>
            <a:ext uri="{FF2B5EF4-FFF2-40B4-BE49-F238E27FC236}">
              <a16:creationId xmlns:a16="http://schemas.microsoft.com/office/drawing/2014/main" id="{D961AEF2-8461-471A-9423-C6CFF41C1BB6}"/>
            </a:ext>
          </a:extLst>
        </xdr:cNvPr>
        <xdr:cNvSpPr txBox="1"/>
      </xdr:nvSpPr>
      <xdr:spPr>
        <a:xfrm>
          <a:off x="20199427" y="1108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110507</xdr:rowOff>
    </xdr:from>
    <xdr:ext cx="469744" cy="259045"/>
    <xdr:sp macro="" textlink="">
      <xdr:nvSpPr>
        <xdr:cNvPr id="526" name="n_3mainValue【保健センター・保健所】&#10;一人当たり面積">
          <a:extLst>
            <a:ext uri="{FF2B5EF4-FFF2-40B4-BE49-F238E27FC236}">
              <a16:creationId xmlns:a16="http://schemas.microsoft.com/office/drawing/2014/main" id="{701D2DAA-DCC2-47BA-9D30-0971B5BA4881}"/>
            </a:ext>
          </a:extLst>
        </xdr:cNvPr>
        <xdr:cNvSpPr txBox="1"/>
      </xdr:nvSpPr>
      <xdr:spPr>
        <a:xfrm>
          <a:off x="19310427" y="1108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110507</xdr:rowOff>
    </xdr:from>
    <xdr:ext cx="469744" cy="259045"/>
    <xdr:sp macro="" textlink="">
      <xdr:nvSpPr>
        <xdr:cNvPr id="527" name="n_4mainValue【保健センター・保健所】&#10;一人当たり面積">
          <a:extLst>
            <a:ext uri="{FF2B5EF4-FFF2-40B4-BE49-F238E27FC236}">
              <a16:creationId xmlns:a16="http://schemas.microsoft.com/office/drawing/2014/main" id="{3421722C-5BAB-4C8D-95AD-1ADB1135694A}"/>
            </a:ext>
          </a:extLst>
        </xdr:cNvPr>
        <xdr:cNvSpPr txBox="1"/>
      </xdr:nvSpPr>
      <xdr:spPr>
        <a:xfrm>
          <a:off x="18421427" y="1108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43EB0946-C222-4566-B9C1-17E081A2658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65DE0E71-1678-41E5-868F-1EBFDDE9CB1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E2C28609-C2E1-4CD2-985B-B97A365BF56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2F3A75A4-C866-4941-B901-3D554DC1C70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1F4DF154-0804-42D3-A7BD-84780E6D10C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7849B314-5653-437A-ACBC-946554CA16C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FF17BCC1-82D4-402A-8915-4886C01BAB4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02F5BC35-EF50-426E-859A-B66B81017F1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1326F3FB-1DBF-4722-9B8A-8DA52DC32CA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526868E2-85C9-4184-97BF-8ACB5674AD3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B00AF99C-3B0B-451B-BAD6-EAD4F902C88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9" name="直線コネクタ 538">
          <a:extLst>
            <a:ext uri="{FF2B5EF4-FFF2-40B4-BE49-F238E27FC236}">
              <a16:creationId xmlns:a16="http://schemas.microsoft.com/office/drawing/2014/main" id="{F75EBA00-AB0C-4028-B554-1FCE3199D79F}"/>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0" name="テキスト ボックス 539">
          <a:extLst>
            <a:ext uri="{FF2B5EF4-FFF2-40B4-BE49-F238E27FC236}">
              <a16:creationId xmlns:a16="http://schemas.microsoft.com/office/drawing/2014/main" id="{2794D4F0-F054-411E-822F-335FA139F919}"/>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1" name="直線コネクタ 540">
          <a:extLst>
            <a:ext uri="{FF2B5EF4-FFF2-40B4-BE49-F238E27FC236}">
              <a16:creationId xmlns:a16="http://schemas.microsoft.com/office/drawing/2014/main" id="{547AC53E-4F72-4055-BFE8-9218411C1E2F}"/>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2" name="テキスト ボックス 541">
          <a:extLst>
            <a:ext uri="{FF2B5EF4-FFF2-40B4-BE49-F238E27FC236}">
              <a16:creationId xmlns:a16="http://schemas.microsoft.com/office/drawing/2014/main" id="{300E66D4-DC3B-4C7F-83CB-F2FE80EFA917}"/>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3" name="直線コネクタ 542">
          <a:extLst>
            <a:ext uri="{FF2B5EF4-FFF2-40B4-BE49-F238E27FC236}">
              <a16:creationId xmlns:a16="http://schemas.microsoft.com/office/drawing/2014/main" id="{3206B0E2-4886-4A2E-ACA0-7938F0379BF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4" name="テキスト ボックス 543">
          <a:extLst>
            <a:ext uri="{FF2B5EF4-FFF2-40B4-BE49-F238E27FC236}">
              <a16:creationId xmlns:a16="http://schemas.microsoft.com/office/drawing/2014/main" id="{F202D681-F504-4D95-B171-E8DE818F0FE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5" name="直線コネクタ 544">
          <a:extLst>
            <a:ext uri="{FF2B5EF4-FFF2-40B4-BE49-F238E27FC236}">
              <a16:creationId xmlns:a16="http://schemas.microsoft.com/office/drawing/2014/main" id="{3D77E92C-F7D0-484F-A576-9EBC18791CDB}"/>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6" name="テキスト ボックス 545">
          <a:extLst>
            <a:ext uri="{FF2B5EF4-FFF2-40B4-BE49-F238E27FC236}">
              <a16:creationId xmlns:a16="http://schemas.microsoft.com/office/drawing/2014/main" id="{F89D1444-58DE-43B0-82AD-927B85BE119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7" name="直線コネクタ 546">
          <a:extLst>
            <a:ext uri="{FF2B5EF4-FFF2-40B4-BE49-F238E27FC236}">
              <a16:creationId xmlns:a16="http://schemas.microsoft.com/office/drawing/2014/main" id="{CD9C1D33-241C-4F2D-8921-9D23DE3139B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8" name="テキスト ボックス 547">
          <a:extLst>
            <a:ext uri="{FF2B5EF4-FFF2-40B4-BE49-F238E27FC236}">
              <a16:creationId xmlns:a16="http://schemas.microsoft.com/office/drawing/2014/main" id="{BD035666-1410-4FAF-BB69-98E26AA228D9}"/>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9" name="直線コネクタ 548">
          <a:extLst>
            <a:ext uri="{FF2B5EF4-FFF2-40B4-BE49-F238E27FC236}">
              <a16:creationId xmlns:a16="http://schemas.microsoft.com/office/drawing/2014/main" id="{2EF9AA25-30AA-4DEB-886B-7E9E9C30268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0" name="テキスト ボックス 549">
          <a:extLst>
            <a:ext uri="{FF2B5EF4-FFF2-40B4-BE49-F238E27FC236}">
              <a16:creationId xmlns:a16="http://schemas.microsoft.com/office/drawing/2014/main" id="{41A83195-64E9-4638-991C-A31FE1543A0A}"/>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B0CF6EAA-483B-46F2-8611-29BB04CC421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12076783-D313-425F-9745-BE4783110A0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3" name="直線コネクタ 552">
          <a:extLst>
            <a:ext uri="{FF2B5EF4-FFF2-40B4-BE49-F238E27FC236}">
              <a16:creationId xmlns:a16="http://schemas.microsoft.com/office/drawing/2014/main" id="{D8F559B1-1834-4009-AB4C-38AF886DEB00}"/>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4" name="【消防施設】&#10;有形固定資産減価償却率最小値テキスト">
          <a:extLst>
            <a:ext uri="{FF2B5EF4-FFF2-40B4-BE49-F238E27FC236}">
              <a16:creationId xmlns:a16="http://schemas.microsoft.com/office/drawing/2014/main" id="{88B738D7-6D90-484D-B2B3-7CE908CA71FD}"/>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5" name="直線コネクタ 554">
          <a:extLst>
            <a:ext uri="{FF2B5EF4-FFF2-40B4-BE49-F238E27FC236}">
              <a16:creationId xmlns:a16="http://schemas.microsoft.com/office/drawing/2014/main" id="{550D4DF6-FC70-4A9D-B2A0-1E2209E4DE3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6" name="【消防施設】&#10;有形固定資産減価償却率最大値テキスト">
          <a:extLst>
            <a:ext uri="{FF2B5EF4-FFF2-40B4-BE49-F238E27FC236}">
              <a16:creationId xmlns:a16="http://schemas.microsoft.com/office/drawing/2014/main" id="{33E8B640-051F-43E7-85F7-05D605909847}"/>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7" name="直線コネクタ 556">
          <a:extLst>
            <a:ext uri="{FF2B5EF4-FFF2-40B4-BE49-F238E27FC236}">
              <a16:creationId xmlns:a16="http://schemas.microsoft.com/office/drawing/2014/main" id="{11ED4A2D-A813-44B0-A3CA-400068D31651}"/>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3788C5ED-BAEE-4622-8A5B-15C6A3AA292A}"/>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9" name="フローチャート: 判断 558">
          <a:extLst>
            <a:ext uri="{FF2B5EF4-FFF2-40B4-BE49-F238E27FC236}">
              <a16:creationId xmlns:a16="http://schemas.microsoft.com/office/drawing/2014/main" id="{E51FE93F-54B1-4F5A-9DE3-C1089792CAE4}"/>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60" name="フローチャート: 判断 559">
          <a:extLst>
            <a:ext uri="{FF2B5EF4-FFF2-40B4-BE49-F238E27FC236}">
              <a16:creationId xmlns:a16="http://schemas.microsoft.com/office/drawing/2014/main" id="{3B9433B8-B86E-4AB3-AF77-227B72019431}"/>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61" name="フローチャート: 判断 560">
          <a:extLst>
            <a:ext uri="{FF2B5EF4-FFF2-40B4-BE49-F238E27FC236}">
              <a16:creationId xmlns:a16="http://schemas.microsoft.com/office/drawing/2014/main" id="{2A8DF22D-6A4D-4B41-8096-3244B14C0110}"/>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62" name="フローチャート: 判断 561">
          <a:extLst>
            <a:ext uri="{FF2B5EF4-FFF2-40B4-BE49-F238E27FC236}">
              <a16:creationId xmlns:a16="http://schemas.microsoft.com/office/drawing/2014/main" id="{59DFDD1E-61CE-462B-8DF4-46D833893A61}"/>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3" name="フローチャート: 判断 562">
          <a:extLst>
            <a:ext uri="{FF2B5EF4-FFF2-40B4-BE49-F238E27FC236}">
              <a16:creationId xmlns:a16="http://schemas.microsoft.com/office/drawing/2014/main" id="{33E6D307-9789-48D7-9BC2-293263B41D1B}"/>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225777F1-8193-43F6-8C5C-3BC6B37D549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52FA032B-4F3D-4F7E-AE3C-D2D9FBFB673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5F7528D5-1D9A-4429-914B-60684368547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168CAE07-FD06-4D05-A4B1-40747B4A6FB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0E507D3D-66E8-4445-9215-11714262F28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83638</xdr:rowOff>
    </xdr:from>
    <xdr:to>
      <xdr:col>85</xdr:col>
      <xdr:colOff>177800</xdr:colOff>
      <xdr:row>86</xdr:row>
      <xdr:rowOff>13788</xdr:rowOff>
    </xdr:to>
    <xdr:sp macro="" textlink="">
      <xdr:nvSpPr>
        <xdr:cNvPr id="569" name="楕円 568">
          <a:extLst>
            <a:ext uri="{FF2B5EF4-FFF2-40B4-BE49-F238E27FC236}">
              <a16:creationId xmlns:a16="http://schemas.microsoft.com/office/drawing/2014/main" id="{BA0A8907-78D5-4F16-A110-CA4F6A0D9FD9}"/>
            </a:ext>
          </a:extLst>
        </xdr:cNvPr>
        <xdr:cNvSpPr/>
      </xdr:nvSpPr>
      <xdr:spPr>
        <a:xfrm>
          <a:off x="16268700" y="146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62065</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0551FCA4-141A-4933-A810-A8F14A7EA638}"/>
            </a:ext>
          </a:extLst>
        </xdr:cNvPr>
        <xdr:cNvSpPr txBox="1"/>
      </xdr:nvSpPr>
      <xdr:spPr>
        <a:xfrm>
          <a:off x="16357600" y="1463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62412</xdr:rowOff>
    </xdr:from>
    <xdr:to>
      <xdr:col>81</xdr:col>
      <xdr:colOff>101600</xdr:colOff>
      <xdr:row>85</xdr:row>
      <xdr:rowOff>164012</xdr:rowOff>
    </xdr:to>
    <xdr:sp macro="" textlink="">
      <xdr:nvSpPr>
        <xdr:cNvPr id="571" name="楕円 570">
          <a:extLst>
            <a:ext uri="{FF2B5EF4-FFF2-40B4-BE49-F238E27FC236}">
              <a16:creationId xmlns:a16="http://schemas.microsoft.com/office/drawing/2014/main" id="{1F6F386C-4444-4E52-BC8A-BEA993549813}"/>
            </a:ext>
          </a:extLst>
        </xdr:cNvPr>
        <xdr:cNvSpPr/>
      </xdr:nvSpPr>
      <xdr:spPr>
        <a:xfrm>
          <a:off x="15430500" y="1463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113212</xdr:rowOff>
    </xdr:from>
    <xdr:to>
      <xdr:col>85</xdr:col>
      <xdr:colOff>127000</xdr:colOff>
      <xdr:row>85</xdr:row>
      <xdr:rowOff>134438</xdr:rowOff>
    </xdr:to>
    <xdr:cxnSp macro="">
      <xdr:nvCxnSpPr>
        <xdr:cNvPr id="572" name="直線コネクタ 571">
          <a:extLst>
            <a:ext uri="{FF2B5EF4-FFF2-40B4-BE49-F238E27FC236}">
              <a16:creationId xmlns:a16="http://schemas.microsoft.com/office/drawing/2014/main" id="{330A421E-592F-4157-87AA-5B2A11988D2B}"/>
            </a:ext>
          </a:extLst>
        </xdr:cNvPr>
        <xdr:cNvCxnSpPr/>
      </xdr:nvCxnSpPr>
      <xdr:spPr>
        <a:xfrm>
          <a:off x="15481300" y="14686462"/>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39551</xdr:rowOff>
    </xdr:from>
    <xdr:to>
      <xdr:col>76</xdr:col>
      <xdr:colOff>165100</xdr:colOff>
      <xdr:row>85</xdr:row>
      <xdr:rowOff>141151</xdr:rowOff>
    </xdr:to>
    <xdr:sp macro="" textlink="">
      <xdr:nvSpPr>
        <xdr:cNvPr id="573" name="楕円 572">
          <a:extLst>
            <a:ext uri="{FF2B5EF4-FFF2-40B4-BE49-F238E27FC236}">
              <a16:creationId xmlns:a16="http://schemas.microsoft.com/office/drawing/2014/main" id="{4ACF9877-9DDD-493D-80E1-6360BF5BE94A}"/>
            </a:ext>
          </a:extLst>
        </xdr:cNvPr>
        <xdr:cNvSpPr/>
      </xdr:nvSpPr>
      <xdr:spPr>
        <a:xfrm>
          <a:off x="14541500" y="1461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90351</xdr:rowOff>
    </xdr:from>
    <xdr:to>
      <xdr:col>81</xdr:col>
      <xdr:colOff>50800</xdr:colOff>
      <xdr:row>85</xdr:row>
      <xdr:rowOff>113212</xdr:rowOff>
    </xdr:to>
    <xdr:cxnSp macro="">
      <xdr:nvCxnSpPr>
        <xdr:cNvPr id="574" name="直線コネクタ 573">
          <a:extLst>
            <a:ext uri="{FF2B5EF4-FFF2-40B4-BE49-F238E27FC236}">
              <a16:creationId xmlns:a16="http://schemas.microsoft.com/office/drawing/2014/main" id="{217E906C-7F0E-4AF8-B5CE-95EBDAB999DB}"/>
            </a:ext>
          </a:extLst>
        </xdr:cNvPr>
        <xdr:cNvCxnSpPr/>
      </xdr:nvCxnSpPr>
      <xdr:spPr>
        <a:xfrm>
          <a:off x="14592300" y="14663601"/>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15058</xdr:rowOff>
    </xdr:from>
    <xdr:to>
      <xdr:col>72</xdr:col>
      <xdr:colOff>38100</xdr:colOff>
      <xdr:row>85</xdr:row>
      <xdr:rowOff>116658</xdr:rowOff>
    </xdr:to>
    <xdr:sp macro="" textlink="">
      <xdr:nvSpPr>
        <xdr:cNvPr id="575" name="楕円 574">
          <a:extLst>
            <a:ext uri="{FF2B5EF4-FFF2-40B4-BE49-F238E27FC236}">
              <a16:creationId xmlns:a16="http://schemas.microsoft.com/office/drawing/2014/main" id="{8FD637A8-463D-45F0-A8A8-A4C705E18399}"/>
            </a:ext>
          </a:extLst>
        </xdr:cNvPr>
        <xdr:cNvSpPr/>
      </xdr:nvSpPr>
      <xdr:spPr>
        <a:xfrm>
          <a:off x="13652500" y="1458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65858</xdr:rowOff>
    </xdr:from>
    <xdr:to>
      <xdr:col>76</xdr:col>
      <xdr:colOff>114300</xdr:colOff>
      <xdr:row>85</xdr:row>
      <xdr:rowOff>90351</xdr:rowOff>
    </xdr:to>
    <xdr:cxnSp macro="">
      <xdr:nvCxnSpPr>
        <xdr:cNvPr id="576" name="直線コネクタ 575">
          <a:extLst>
            <a:ext uri="{FF2B5EF4-FFF2-40B4-BE49-F238E27FC236}">
              <a16:creationId xmlns:a16="http://schemas.microsoft.com/office/drawing/2014/main" id="{43271415-258D-4A9E-840D-3EA4D020BBAC}"/>
            </a:ext>
          </a:extLst>
        </xdr:cNvPr>
        <xdr:cNvCxnSpPr/>
      </xdr:nvCxnSpPr>
      <xdr:spPr>
        <a:xfrm>
          <a:off x="13703300" y="1463910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162016</xdr:rowOff>
    </xdr:from>
    <xdr:to>
      <xdr:col>67</xdr:col>
      <xdr:colOff>101600</xdr:colOff>
      <xdr:row>85</xdr:row>
      <xdr:rowOff>92166</xdr:rowOff>
    </xdr:to>
    <xdr:sp macro="" textlink="">
      <xdr:nvSpPr>
        <xdr:cNvPr id="577" name="楕円 576">
          <a:extLst>
            <a:ext uri="{FF2B5EF4-FFF2-40B4-BE49-F238E27FC236}">
              <a16:creationId xmlns:a16="http://schemas.microsoft.com/office/drawing/2014/main" id="{CA66D9C5-0F23-4503-9DF2-158D0481727F}"/>
            </a:ext>
          </a:extLst>
        </xdr:cNvPr>
        <xdr:cNvSpPr/>
      </xdr:nvSpPr>
      <xdr:spPr>
        <a:xfrm>
          <a:off x="12763500" y="1456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41366</xdr:rowOff>
    </xdr:from>
    <xdr:to>
      <xdr:col>71</xdr:col>
      <xdr:colOff>177800</xdr:colOff>
      <xdr:row>85</xdr:row>
      <xdr:rowOff>65858</xdr:rowOff>
    </xdr:to>
    <xdr:cxnSp macro="">
      <xdr:nvCxnSpPr>
        <xdr:cNvPr id="578" name="直線コネクタ 577">
          <a:extLst>
            <a:ext uri="{FF2B5EF4-FFF2-40B4-BE49-F238E27FC236}">
              <a16:creationId xmlns:a16="http://schemas.microsoft.com/office/drawing/2014/main" id="{16D38DBD-004A-4CD1-916B-7A2994828B7F}"/>
            </a:ext>
          </a:extLst>
        </xdr:cNvPr>
        <xdr:cNvCxnSpPr/>
      </xdr:nvCxnSpPr>
      <xdr:spPr>
        <a:xfrm>
          <a:off x="12814300" y="14614616"/>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579" name="n_1aveValue【消防施設】&#10;有形固定資産減価償却率">
          <a:extLst>
            <a:ext uri="{FF2B5EF4-FFF2-40B4-BE49-F238E27FC236}">
              <a16:creationId xmlns:a16="http://schemas.microsoft.com/office/drawing/2014/main" id="{E0A3FFCA-69A5-472B-8CE0-42635CD9C2EC}"/>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580" name="n_2aveValue【消防施設】&#10;有形固定資産減価償却率">
          <a:extLst>
            <a:ext uri="{FF2B5EF4-FFF2-40B4-BE49-F238E27FC236}">
              <a16:creationId xmlns:a16="http://schemas.microsoft.com/office/drawing/2014/main" id="{AF410A29-098C-41C5-B985-69DBC4C04D2A}"/>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581" name="n_3aveValue【消防施設】&#10;有形固定資産減価償却率">
          <a:extLst>
            <a:ext uri="{FF2B5EF4-FFF2-40B4-BE49-F238E27FC236}">
              <a16:creationId xmlns:a16="http://schemas.microsoft.com/office/drawing/2014/main" id="{577E1E46-6D8D-428C-BF19-AD70995AA7C8}"/>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582" name="n_4aveValue【消防施設】&#10;有形固定資産減価償却率">
          <a:extLst>
            <a:ext uri="{FF2B5EF4-FFF2-40B4-BE49-F238E27FC236}">
              <a16:creationId xmlns:a16="http://schemas.microsoft.com/office/drawing/2014/main" id="{9750B5E4-1365-4F6B-A9E8-B527D3B6C20B}"/>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155139</xdr:rowOff>
    </xdr:from>
    <xdr:ext cx="405111" cy="259045"/>
    <xdr:sp macro="" textlink="">
      <xdr:nvSpPr>
        <xdr:cNvPr id="583" name="n_1mainValue【消防施設】&#10;有形固定資産減価償却率">
          <a:extLst>
            <a:ext uri="{FF2B5EF4-FFF2-40B4-BE49-F238E27FC236}">
              <a16:creationId xmlns:a16="http://schemas.microsoft.com/office/drawing/2014/main" id="{E4A8B71D-643C-4AED-9B08-7F84AA80028A}"/>
            </a:ext>
          </a:extLst>
        </xdr:cNvPr>
        <xdr:cNvSpPr txBox="1"/>
      </xdr:nvSpPr>
      <xdr:spPr>
        <a:xfrm>
          <a:off x="15266044" y="1472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132278</xdr:rowOff>
    </xdr:from>
    <xdr:ext cx="405111" cy="259045"/>
    <xdr:sp macro="" textlink="">
      <xdr:nvSpPr>
        <xdr:cNvPr id="584" name="n_2mainValue【消防施設】&#10;有形固定資産減価償却率">
          <a:extLst>
            <a:ext uri="{FF2B5EF4-FFF2-40B4-BE49-F238E27FC236}">
              <a16:creationId xmlns:a16="http://schemas.microsoft.com/office/drawing/2014/main" id="{B9414BB1-F713-41CF-A69C-600C3E7FE257}"/>
            </a:ext>
          </a:extLst>
        </xdr:cNvPr>
        <xdr:cNvSpPr txBox="1"/>
      </xdr:nvSpPr>
      <xdr:spPr>
        <a:xfrm>
          <a:off x="14389744" y="1470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107785</xdr:rowOff>
    </xdr:from>
    <xdr:ext cx="405111" cy="259045"/>
    <xdr:sp macro="" textlink="">
      <xdr:nvSpPr>
        <xdr:cNvPr id="585" name="n_3mainValue【消防施設】&#10;有形固定資産減価償却率">
          <a:extLst>
            <a:ext uri="{FF2B5EF4-FFF2-40B4-BE49-F238E27FC236}">
              <a16:creationId xmlns:a16="http://schemas.microsoft.com/office/drawing/2014/main" id="{1AB4A2BE-D7D1-4025-AF57-DEA832DEC8B8}"/>
            </a:ext>
          </a:extLst>
        </xdr:cNvPr>
        <xdr:cNvSpPr txBox="1"/>
      </xdr:nvSpPr>
      <xdr:spPr>
        <a:xfrm>
          <a:off x="13500744" y="1468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83293</xdr:rowOff>
    </xdr:from>
    <xdr:ext cx="405111" cy="259045"/>
    <xdr:sp macro="" textlink="">
      <xdr:nvSpPr>
        <xdr:cNvPr id="586" name="n_4mainValue【消防施設】&#10;有形固定資産減価償却率">
          <a:extLst>
            <a:ext uri="{FF2B5EF4-FFF2-40B4-BE49-F238E27FC236}">
              <a16:creationId xmlns:a16="http://schemas.microsoft.com/office/drawing/2014/main" id="{01A66A5B-96E6-4F1E-A522-E70D444467BD}"/>
            </a:ext>
          </a:extLst>
        </xdr:cNvPr>
        <xdr:cNvSpPr txBox="1"/>
      </xdr:nvSpPr>
      <xdr:spPr>
        <a:xfrm>
          <a:off x="12611744" y="1465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485885FA-7554-4A84-8D2D-89AAABF671F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28277703-A0EE-48EA-AFF2-84E0F03C784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60BB338E-DDF8-4765-8C3F-DB799DCE6FC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30A6960C-BC8A-49D0-AAB7-2F9FA8F5B9B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448FFDC6-8763-4B91-8033-4CB2B1BFCE9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01D8970B-6EC5-4A52-8AA8-EB537D5AFD9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12048B01-50B5-4E45-B783-21FACA37F7F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203F14CD-4789-45BE-A81B-6AE07F85E84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6548ED48-EF16-4FE3-97F7-D537EA248E6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02C8B66C-C70E-43AB-9D2C-BC143A87E9A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7" name="直線コネクタ 596">
          <a:extLst>
            <a:ext uri="{FF2B5EF4-FFF2-40B4-BE49-F238E27FC236}">
              <a16:creationId xmlns:a16="http://schemas.microsoft.com/office/drawing/2014/main" id="{57453A74-0E91-4870-8810-517D8EE612E5}"/>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8" name="テキスト ボックス 597">
          <a:extLst>
            <a:ext uri="{FF2B5EF4-FFF2-40B4-BE49-F238E27FC236}">
              <a16:creationId xmlns:a16="http://schemas.microsoft.com/office/drawing/2014/main" id="{19639410-0E0B-4535-80E0-D37F3B8881FA}"/>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9" name="直線コネクタ 598">
          <a:extLst>
            <a:ext uri="{FF2B5EF4-FFF2-40B4-BE49-F238E27FC236}">
              <a16:creationId xmlns:a16="http://schemas.microsoft.com/office/drawing/2014/main" id="{FBCD0066-04B9-474E-A06F-8B886061E439}"/>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0" name="テキスト ボックス 599">
          <a:extLst>
            <a:ext uri="{FF2B5EF4-FFF2-40B4-BE49-F238E27FC236}">
              <a16:creationId xmlns:a16="http://schemas.microsoft.com/office/drawing/2014/main" id="{E10D02FA-5C48-44F6-AF81-1A67F98B938F}"/>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1" name="直線コネクタ 600">
          <a:extLst>
            <a:ext uri="{FF2B5EF4-FFF2-40B4-BE49-F238E27FC236}">
              <a16:creationId xmlns:a16="http://schemas.microsoft.com/office/drawing/2014/main" id="{3468787A-9282-481E-99B6-BF2EEB0832D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2" name="テキスト ボックス 601">
          <a:extLst>
            <a:ext uri="{FF2B5EF4-FFF2-40B4-BE49-F238E27FC236}">
              <a16:creationId xmlns:a16="http://schemas.microsoft.com/office/drawing/2014/main" id="{E115D3BB-EB6E-4CD0-8816-27478244AFE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3" name="直線コネクタ 602">
          <a:extLst>
            <a:ext uri="{FF2B5EF4-FFF2-40B4-BE49-F238E27FC236}">
              <a16:creationId xmlns:a16="http://schemas.microsoft.com/office/drawing/2014/main" id="{657BCA0A-208C-4AE2-B2C1-21AF5F4EBCCB}"/>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4" name="テキスト ボックス 603">
          <a:extLst>
            <a:ext uri="{FF2B5EF4-FFF2-40B4-BE49-F238E27FC236}">
              <a16:creationId xmlns:a16="http://schemas.microsoft.com/office/drawing/2014/main" id="{AC5959A9-1EC5-42EE-AC71-CF6D009AE9B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BFEAD954-CD97-4440-ADE4-24866FB7A39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id="{4F7816BB-9523-4B71-8B94-EBBA02A94A9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E6E00FF0-CDE5-4EFA-9335-58C6DADE405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8" name="直線コネクタ 607">
          <a:extLst>
            <a:ext uri="{FF2B5EF4-FFF2-40B4-BE49-F238E27FC236}">
              <a16:creationId xmlns:a16="http://schemas.microsoft.com/office/drawing/2014/main" id="{4BF9E55B-D1BE-4A81-B2EE-DD3F5B1D730D}"/>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9" name="【消防施設】&#10;一人当たり面積最小値テキスト">
          <a:extLst>
            <a:ext uri="{FF2B5EF4-FFF2-40B4-BE49-F238E27FC236}">
              <a16:creationId xmlns:a16="http://schemas.microsoft.com/office/drawing/2014/main" id="{96438D07-0D9B-4FFC-A190-53E00D1D0762}"/>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10" name="直線コネクタ 609">
          <a:extLst>
            <a:ext uri="{FF2B5EF4-FFF2-40B4-BE49-F238E27FC236}">
              <a16:creationId xmlns:a16="http://schemas.microsoft.com/office/drawing/2014/main" id="{CA835AAB-64A4-403D-B909-AEC14E721148}"/>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11" name="【消防施設】&#10;一人当たり面積最大値テキスト">
          <a:extLst>
            <a:ext uri="{FF2B5EF4-FFF2-40B4-BE49-F238E27FC236}">
              <a16:creationId xmlns:a16="http://schemas.microsoft.com/office/drawing/2014/main" id="{BB997EF1-D34A-43C2-BB73-F843D7BAD632}"/>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12" name="直線コネクタ 611">
          <a:extLst>
            <a:ext uri="{FF2B5EF4-FFF2-40B4-BE49-F238E27FC236}">
              <a16:creationId xmlns:a16="http://schemas.microsoft.com/office/drawing/2014/main" id="{34B682BD-57BA-4E2F-97A1-D183AD5768D7}"/>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613" name="【消防施設】&#10;一人当たり面積平均値テキスト">
          <a:extLst>
            <a:ext uri="{FF2B5EF4-FFF2-40B4-BE49-F238E27FC236}">
              <a16:creationId xmlns:a16="http://schemas.microsoft.com/office/drawing/2014/main" id="{60B629F4-1102-4D23-807B-B056950B8DEF}"/>
            </a:ext>
          </a:extLst>
        </xdr:cNvPr>
        <xdr:cNvSpPr txBox="1"/>
      </xdr:nvSpPr>
      <xdr:spPr>
        <a:xfrm>
          <a:off x="22199600" y="1437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4" name="フローチャート: 判断 613">
          <a:extLst>
            <a:ext uri="{FF2B5EF4-FFF2-40B4-BE49-F238E27FC236}">
              <a16:creationId xmlns:a16="http://schemas.microsoft.com/office/drawing/2014/main" id="{2437F044-8F17-4674-ACB3-5AA29C86CED4}"/>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5" name="フローチャート: 判断 614">
          <a:extLst>
            <a:ext uri="{FF2B5EF4-FFF2-40B4-BE49-F238E27FC236}">
              <a16:creationId xmlns:a16="http://schemas.microsoft.com/office/drawing/2014/main" id="{5D70813C-ECBA-4F7A-998C-DF5C60BE741E}"/>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6" name="フローチャート: 判断 615">
          <a:extLst>
            <a:ext uri="{FF2B5EF4-FFF2-40B4-BE49-F238E27FC236}">
              <a16:creationId xmlns:a16="http://schemas.microsoft.com/office/drawing/2014/main" id="{E8247D41-C87B-4137-B8BB-4C7928174530}"/>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7" name="フローチャート: 判断 616">
          <a:extLst>
            <a:ext uri="{FF2B5EF4-FFF2-40B4-BE49-F238E27FC236}">
              <a16:creationId xmlns:a16="http://schemas.microsoft.com/office/drawing/2014/main" id="{34C73732-40F7-4DCD-84EA-700F470D6DB1}"/>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8" name="フローチャート: 判断 617">
          <a:extLst>
            <a:ext uri="{FF2B5EF4-FFF2-40B4-BE49-F238E27FC236}">
              <a16:creationId xmlns:a16="http://schemas.microsoft.com/office/drawing/2014/main" id="{45177B82-E129-49D0-9683-F17F33956DEE}"/>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578FC446-309C-406A-8D1B-7138BFBD7A9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432AD270-DB01-4708-B17D-9DC452E9F55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DE90C2A4-43FF-4BC1-8621-CC274CDFE2B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5DED053F-EB57-4A3E-B25E-A74188E8F20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5336F4E5-6CBD-4939-9930-A10B804F3E6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113030</xdr:rowOff>
    </xdr:from>
    <xdr:to>
      <xdr:col>116</xdr:col>
      <xdr:colOff>114300</xdr:colOff>
      <xdr:row>82</xdr:row>
      <xdr:rowOff>43180</xdr:rowOff>
    </xdr:to>
    <xdr:sp macro="" textlink="">
      <xdr:nvSpPr>
        <xdr:cNvPr id="624" name="楕円 623">
          <a:extLst>
            <a:ext uri="{FF2B5EF4-FFF2-40B4-BE49-F238E27FC236}">
              <a16:creationId xmlns:a16="http://schemas.microsoft.com/office/drawing/2014/main" id="{46CD4F63-F1B6-4771-ACF3-BC5BF6E1C0AE}"/>
            </a:ext>
          </a:extLst>
        </xdr:cNvPr>
        <xdr:cNvSpPr/>
      </xdr:nvSpPr>
      <xdr:spPr>
        <a:xfrm>
          <a:off x="221107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135907</xdr:rowOff>
    </xdr:from>
    <xdr:ext cx="469744" cy="259045"/>
    <xdr:sp macro="" textlink="">
      <xdr:nvSpPr>
        <xdr:cNvPr id="625" name="【消防施設】&#10;一人当たり面積該当値テキスト">
          <a:extLst>
            <a:ext uri="{FF2B5EF4-FFF2-40B4-BE49-F238E27FC236}">
              <a16:creationId xmlns:a16="http://schemas.microsoft.com/office/drawing/2014/main" id="{4B6614F3-38DD-405B-8761-68511CECE75A}"/>
            </a:ext>
          </a:extLst>
        </xdr:cNvPr>
        <xdr:cNvSpPr txBox="1"/>
      </xdr:nvSpPr>
      <xdr:spPr>
        <a:xfrm>
          <a:off x="22199600"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108458</xdr:rowOff>
    </xdr:from>
    <xdr:to>
      <xdr:col>112</xdr:col>
      <xdr:colOff>38100</xdr:colOff>
      <xdr:row>82</xdr:row>
      <xdr:rowOff>38608</xdr:rowOff>
    </xdr:to>
    <xdr:sp macro="" textlink="">
      <xdr:nvSpPr>
        <xdr:cNvPr id="626" name="楕円 625">
          <a:extLst>
            <a:ext uri="{FF2B5EF4-FFF2-40B4-BE49-F238E27FC236}">
              <a16:creationId xmlns:a16="http://schemas.microsoft.com/office/drawing/2014/main" id="{2B1938F5-2582-49D6-A53E-E943B3410B4D}"/>
            </a:ext>
          </a:extLst>
        </xdr:cNvPr>
        <xdr:cNvSpPr/>
      </xdr:nvSpPr>
      <xdr:spPr>
        <a:xfrm>
          <a:off x="21272500" y="1399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159258</xdr:rowOff>
    </xdr:from>
    <xdr:to>
      <xdr:col>116</xdr:col>
      <xdr:colOff>63500</xdr:colOff>
      <xdr:row>81</xdr:row>
      <xdr:rowOff>163830</xdr:rowOff>
    </xdr:to>
    <xdr:cxnSp macro="">
      <xdr:nvCxnSpPr>
        <xdr:cNvPr id="627" name="直線コネクタ 626">
          <a:extLst>
            <a:ext uri="{FF2B5EF4-FFF2-40B4-BE49-F238E27FC236}">
              <a16:creationId xmlns:a16="http://schemas.microsoft.com/office/drawing/2014/main" id="{E5F825E5-05D4-4A94-9DC6-25E9DA65FEEC}"/>
            </a:ext>
          </a:extLst>
        </xdr:cNvPr>
        <xdr:cNvCxnSpPr/>
      </xdr:nvCxnSpPr>
      <xdr:spPr>
        <a:xfrm>
          <a:off x="21323300" y="140467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108458</xdr:rowOff>
    </xdr:from>
    <xdr:to>
      <xdr:col>107</xdr:col>
      <xdr:colOff>101600</xdr:colOff>
      <xdr:row>82</xdr:row>
      <xdr:rowOff>38608</xdr:rowOff>
    </xdr:to>
    <xdr:sp macro="" textlink="">
      <xdr:nvSpPr>
        <xdr:cNvPr id="628" name="楕円 627">
          <a:extLst>
            <a:ext uri="{FF2B5EF4-FFF2-40B4-BE49-F238E27FC236}">
              <a16:creationId xmlns:a16="http://schemas.microsoft.com/office/drawing/2014/main" id="{D67B8A13-4A1A-44EF-88AD-5D4B1F9229EF}"/>
            </a:ext>
          </a:extLst>
        </xdr:cNvPr>
        <xdr:cNvSpPr/>
      </xdr:nvSpPr>
      <xdr:spPr>
        <a:xfrm>
          <a:off x="20383500" y="1399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159258</xdr:rowOff>
    </xdr:from>
    <xdr:to>
      <xdr:col>111</xdr:col>
      <xdr:colOff>177800</xdr:colOff>
      <xdr:row>81</xdr:row>
      <xdr:rowOff>159258</xdr:rowOff>
    </xdr:to>
    <xdr:cxnSp macro="">
      <xdr:nvCxnSpPr>
        <xdr:cNvPr id="629" name="直線コネクタ 628">
          <a:extLst>
            <a:ext uri="{FF2B5EF4-FFF2-40B4-BE49-F238E27FC236}">
              <a16:creationId xmlns:a16="http://schemas.microsoft.com/office/drawing/2014/main" id="{38DE7195-00DE-4A3E-9362-DC8CCAB53015}"/>
            </a:ext>
          </a:extLst>
        </xdr:cNvPr>
        <xdr:cNvCxnSpPr/>
      </xdr:nvCxnSpPr>
      <xdr:spPr>
        <a:xfrm>
          <a:off x="20434300" y="14046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108458</xdr:rowOff>
    </xdr:from>
    <xdr:to>
      <xdr:col>102</xdr:col>
      <xdr:colOff>165100</xdr:colOff>
      <xdr:row>82</xdr:row>
      <xdr:rowOff>38608</xdr:rowOff>
    </xdr:to>
    <xdr:sp macro="" textlink="">
      <xdr:nvSpPr>
        <xdr:cNvPr id="630" name="楕円 629">
          <a:extLst>
            <a:ext uri="{FF2B5EF4-FFF2-40B4-BE49-F238E27FC236}">
              <a16:creationId xmlns:a16="http://schemas.microsoft.com/office/drawing/2014/main" id="{8FC5F18B-D69A-4986-80F4-A7438FB42877}"/>
            </a:ext>
          </a:extLst>
        </xdr:cNvPr>
        <xdr:cNvSpPr/>
      </xdr:nvSpPr>
      <xdr:spPr>
        <a:xfrm>
          <a:off x="19494500" y="1399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159258</xdr:rowOff>
    </xdr:from>
    <xdr:to>
      <xdr:col>107</xdr:col>
      <xdr:colOff>50800</xdr:colOff>
      <xdr:row>81</xdr:row>
      <xdr:rowOff>159258</xdr:rowOff>
    </xdr:to>
    <xdr:cxnSp macro="">
      <xdr:nvCxnSpPr>
        <xdr:cNvPr id="631" name="直線コネクタ 630">
          <a:extLst>
            <a:ext uri="{FF2B5EF4-FFF2-40B4-BE49-F238E27FC236}">
              <a16:creationId xmlns:a16="http://schemas.microsoft.com/office/drawing/2014/main" id="{043B97BA-0EBA-423D-948F-7B57466E1C7F}"/>
            </a:ext>
          </a:extLst>
        </xdr:cNvPr>
        <xdr:cNvCxnSpPr/>
      </xdr:nvCxnSpPr>
      <xdr:spPr>
        <a:xfrm>
          <a:off x="19545300" y="14046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103887</xdr:rowOff>
    </xdr:from>
    <xdr:to>
      <xdr:col>98</xdr:col>
      <xdr:colOff>38100</xdr:colOff>
      <xdr:row>82</xdr:row>
      <xdr:rowOff>34037</xdr:rowOff>
    </xdr:to>
    <xdr:sp macro="" textlink="">
      <xdr:nvSpPr>
        <xdr:cNvPr id="632" name="楕円 631">
          <a:extLst>
            <a:ext uri="{FF2B5EF4-FFF2-40B4-BE49-F238E27FC236}">
              <a16:creationId xmlns:a16="http://schemas.microsoft.com/office/drawing/2014/main" id="{B40BE642-0770-41B9-99FB-DBB71BD2F81F}"/>
            </a:ext>
          </a:extLst>
        </xdr:cNvPr>
        <xdr:cNvSpPr/>
      </xdr:nvSpPr>
      <xdr:spPr>
        <a:xfrm>
          <a:off x="186055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154687</xdr:rowOff>
    </xdr:from>
    <xdr:to>
      <xdr:col>102</xdr:col>
      <xdr:colOff>114300</xdr:colOff>
      <xdr:row>81</xdr:row>
      <xdr:rowOff>159258</xdr:rowOff>
    </xdr:to>
    <xdr:cxnSp macro="">
      <xdr:nvCxnSpPr>
        <xdr:cNvPr id="633" name="直線コネクタ 632">
          <a:extLst>
            <a:ext uri="{FF2B5EF4-FFF2-40B4-BE49-F238E27FC236}">
              <a16:creationId xmlns:a16="http://schemas.microsoft.com/office/drawing/2014/main" id="{FC780CD3-0035-4483-8031-6C91CE460110}"/>
            </a:ext>
          </a:extLst>
        </xdr:cNvPr>
        <xdr:cNvCxnSpPr/>
      </xdr:nvCxnSpPr>
      <xdr:spPr>
        <a:xfrm>
          <a:off x="18656300" y="140421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634" name="n_1aveValue【消防施設】&#10;一人当たり面積">
          <a:extLst>
            <a:ext uri="{FF2B5EF4-FFF2-40B4-BE49-F238E27FC236}">
              <a16:creationId xmlns:a16="http://schemas.microsoft.com/office/drawing/2014/main" id="{5C4DFDEE-1677-49C0-9327-E53F7E89636F}"/>
            </a:ext>
          </a:extLst>
        </xdr:cNvPr>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635" name="n_2aveValue【消防施設】&#10;一人当たり面積">
          <a:extLst>
            <a:ext uri="{FF2B5EF4-FFF2-40B4-BE49-F238E27FC236}">
              <a16:creationId xmlns:a16="http://schemas.microsoft.com/office/drawing/2014/main" id="{F975BF3D-A6BE-4FE8-820A-EC6B17966C17}"/>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636" name="n_3aveValue【消防施設】&#10;一人当たり面積">
          <a:extLst>
            <a:ext uri="{FF2B5EF4-FFF2-40B4-BE49-F238E27FC236}">
              <a16:creationId xmlns:a16="http://schemas.microsoft.com/office/drawing/2014/main" id="{0C87BF70-6C24-4D61-B0A3-E01C91A3A052}"/>
            </a:ext>
          </a:extLst>
        </xdr:cNvPr>
        <xdr:cNvSpPr txBox="1"/>
      </xdr:nvSpPr>
      <xdr:spPr>
        <a:xfrm>
          <a:off x="19310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637" name="n_4aveValue【消防施設】&#10;一人当たり面積">
          <a:extLst>
            <a:ext uri="{FF2B5EF4-FFF2-40B4-BE49-F238E27FC236}">
              <a16:creationId xmlns:a16="http://schemas.microsoft.com/office/drawing/2014/main" id="{81CD5A3D-077D-4469-BBAF-2718201689FB}"/>
            </a:ext>
          </a:extLst>
        </xdr:cNvPr>
        <xdr:cNvSpPr txBox="1"/>
      </xdr:nvSpPr>
      <xdr:spPr>
        <a:xfrm>
          <a:off x="18421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55135</xdr:rowOff>
    </xdr:from>
    <xdr:ext cx="469744" cy="259045"/>
    <xdr:sp macro="" textlink="">
      <xdr:nvSpPr>
        <xdr:cNvPr id="638" name="n_1mainValue【消防施設】&#10;一人当たり面積">
          <a:extLst>
            <a:ext uri="{FF2B5EF4-FFF2-40B4-BE49-F238E27FC236}">
              <a16:creationId xmlns:a16="http://schemas.microsoft.com/office/drawing/2014/main" id="{6041163B-9D4A-488A-B39A-BC2065B4988F}"/>
            </a:ext>
          </a:extLst>
        </xdr:cNvPr>
        <xdr:cNvSpPr txBox="1"/>
      </xdr:nvSpPr>
      <xdr:spPr>
        <a:xfrm>
          <a:off x="21075727" y="1377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55135</xdr:rowOff>
    </xdr:from>
    <xdr:ext cx="469744" cy="259045"/>
    <xdr:sp macro="" textlink="">
      <xdr:nvSpPr>
        <xdr:cNvPr id="639" name="n_2mainValue【消防施設】&#10;一人当たり面積">
          <a:extLst>
            <a:ext uri="{FF2B5EF4-FFF2-40B4-BE49-F238E27FC236}">
              <a16:creationId xmlns:a16="http://schemas.microsoft.com/office/drawing/2014/main" id="{5C8D0428-880D-4013-956C-E773A8A1B317}"/>
            </a:ext>
          </a:extLst>
        </xdr:cNvPr>
        <xdr:cNvSpPr txBox="1"/>
      </xdr:nvSpPr>
      <xdr:spPr>
        <a:xfrm>
          <a:off x="20199427" y="1377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55135</xdr:rowOff>
    </xdr:from>
    <xdr:ext cx="469744" cy="259045"/>
    <xdr:sp macro="" textlink="">
      <xdr:nvSpPr>
        <xdr:cNvPr id="640" name="n_3mainValue【消防施設】&#10;一人当たり面積">
          <a:extLst>
            <a:ext uri="{FF2B5EF4-FFF2-40B4-BE49-F238E27FC236}">
              <a16:creationId xmlns:a16="http://schemas.microsoft.com/office/drawing/2014/main" id="{3118C224-40BD-4D62-A71E-E45BEE335D58}"/>
            </a:ext>
          </a:extLst>
        </xdr:cNvPr>
        <xdr:cNvSpPr txBox="1"/>
      </xdr:nvSpPr>
      <xdr:spPr>
        <a:xfrm>
          <a:off x="19310427" y="1377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50564</xdr:rowOff>
    </xdr:from>
    <xdr:ext cx="469744" cy="259045"/>
    <xdr:sp macro="" textlink="">
      <xdr:nvSpPr>
        <xdr:cNvPr id="641" name="n_4mainValue【消防施設】&#10;一人当たり面積">
          <a:extLst>
            <a:ext uri="{FF2B5EF4-FFF2-40B4-BE49-F238E27FC236}">
              <a16:creationId xmlns:a16="http://schemas.microsoft.com/office/drawing/2014/main" id="{DB798426-C4E5-4F62-95BA-BEC0F932952B}"/>
            </a:ext>
          </a:extLst>
        </xdr:cNvPr>
        <xdr:cNvSpPr txBox="1"/>
      </xdr:nvSpPr>
      <xdr:spPr>
        <a:xfrm>
          <a:off x="18421427" y="1376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8189BC0B-7E63-4928-B09F-AD2D25391B7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60FF710D-DB96-4F03-AF15-6119BD8DCC7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CDD78139-5882-4265-9C6A-908B59707DF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AB5B1D3E-EF02-4C5F-8820-3766C575C23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4C41EBD6-7816-4E51-BFAF-216406F9D1B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BD2A6C66-FAFA-4CC4-920B-E18554E7456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E6BC2578-6D36-44FA-9890-D1D1F4C6066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9E39D817-3B14-4F31-A9C6-21DD8CFECB2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C8E14AD0-01BC-4ABE-A460-AA8AE2BD4D9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289A5456-D6A7-48E6-AC3A-3EC3181FE95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C11F3448-A09D-4925-B9F6-71DDB32AA48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B07F3718-A8B3-4433-9E81-F59087ADA6E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F8611B58-1206-46E6-83F6-D59B4FA1569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377B33D7-1A66-4D9D-B701-1FB25D76D02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F055A4C1-C8CC-4F4B-AE6D-174A5149A1C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80FEF616-9E39-45AD-B1D9-DEAFF8ACE6D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BA5C07CC-DC8D-430B-9BCF-8D1F86897A1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9FB44007-A834-4EB2-AA56-6C603F97AB9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C4E3A367-4599-4096-A33C-96306A38A81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B5B5BC76-99FF-4DB5-83ED-48535271052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A6BC7036-4E7E-4B41-9FB9-91A95C23AD8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7A673C7D-4F38-437A-B772-2E63CDBAC11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D1EC096A-043B-427D-A7A4-86605B2DD05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E967B619-733D-41A6-BE75-56336BA3ECC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3EADBDC1-97E3-4C06-817F-F943E8311CB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FD6D3DAF-B994-459A-B7E4-E361B1717EDA}"/>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64A33FFB-284D-4631-BD5F-18F92FA98C8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4EC8E9B5-DE96-4385-B005-1D409675B71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70" name="【庁舎】&#10;有形固定資産減価償却率最大値テキスト">
          <a:extLst>
            <a:ext uri="{FF2B5EF4-FFF2-40B4-BE49-F238E27FC236}">
              <a16:creationId xmlns:a16="http://schemas.microsoft.com/office/drawing/2014/main" id="{891694A4-1622-4599-A2DD-F5BAFCCB43D1}"/>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71" name="直線コネクタ 670">
          <a:extLst>
            <a:ext uri="{FF2B5EF4-FFF2-40B4-BE49-F238E27FC236}">
              <a16:creationId xmlns:a16="http://schemas.microsoft.com/office/drawing/2014/main" id="{D58FEB1D-92DD-4A20-AEB4-87975D83039B}"/>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672" name="【庁舎】&#10;有形固定資産減価償却率平均値テキスト">
          <a:extLst>
            <a:ext uri="{FF2B5EF4-FFF2-40B4-BE49-F238E27FC236}">
              <a16:creationId xmlns:a16="http://schemas.microsoft.com/office/drawing/2014/main" id="{4FA11986-6C3D-4C9A-B4D2-2326C1E51E56}"/>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3" name="フローチャート: 判断 672">
          <a:extLst>
            <a:ext uri="{FF2B5EF4-FFF2-40B4-BE49-F238E27FC236}">
              <a16:creationId xmlns:a16="http://schemas.microsoft.com/office/drawing/2014/main" id="{E2D9C2BC-293B-450D-A473-985A9A9C9286}"/>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4" name="フローチャート: 判断 673">
          <a:extLst>
            <a:ext uri="{FF2B5EF4-FFF2-40B4-BE49-F238E27FC236}">
              <a16:creationId xmlns:a16="http://schemas.microsoft.com/office/drawing/2014/main" id="{AFFD52B9-B02A-489F-AC97-6CFF1C2EE0B3}"/>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5" name="フローチャート: 判断 674">
          <a:extLst>
            <a:ext uri="{FF2B5EF4-FFF2-40B4-BE49-F238E27FC236}">
              <a16:creationId xmlns:a16="http://schemas.microsoft.com/office/drawing/2014/main" id="{837BC5B1-37AC-4870-B4EC-E7AB7AFF4284}"/>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6" name="フローチャート: 判断 675">
          <a:extLst>
            <a:ext uri="{FF2B5EF4-FFF2-40B4-BE49-F238E27FC236}">
              <a16:creationId xmlns:a16="http://schemas.microsoft.com/office/drawing/2014/main" id="{A03DB073-8149-46DD-BCFC-A1BC760C365E}"/>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7" name="フローチャート: 判断 676">
          <a:extLst>
            <a:ext uri="{FF2B5EF4-FFF2-40B4-BE49-F238E27FC236}">
              <a16:creationId xmlns:a16="http://schemas.microsoft.com/office/drawing/2014/main" id="{E50F32A5-2D59-4F78-B49D-50DC1DAED7E0}"/>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2439B545-7910-49D2-BE30-2955847509B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C671E003-5EBA-4A32-8E0E-4DEF8AB64F5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181E5349-0941-41C0-94E5-053C709C415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92275B2B-396C-4FFD-B68F-D84F2FD2272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78F3A18A-28C4-49CC-952E-7B05FE310FA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108676</xdr:rowOff>
    </xdr:from>
    <xdr:to>
      <xdr:col>85</xdr:col>
      <xdr:colOff>177800</xdr:colOff>
      <xdr:row>102</xdr:row>
      <xdr:rowOff>38826</xdr:rowOff>
    </xdr:to>
    <xdr:sp macro="" textlink="">
      <xdr:nvSpPr>
        <xdr:cNvPr id="683" name="楕円 682">
          <a:extLst>
            <a:ext uri="{FF2B5EF4-FFF2-40B4-BE49-F238E27FC236}">
              <a16:creationId xmlns:a16="http://schemas.microsoft.com/office/drawing/2014/main" id="{2952BDB8-DCA6-4D5F-BB65-032C8B77E89D}"/>
            </a:ext>
          </a:extLst>
        </xdr:cNvPr>
        <xdr:cNvSpPr/>
      </xdr:nvSpPr>
      <xdr:spPr>
        <a:xfrm>
          <a:off x="16268700" y="1742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131553</xdr:rowOff>
    </xdr:from>
    <xdr:ext cx="405111" cy="259045"/>
    <xdr:sp macro="" textlink="">
      <xdr:nvSpPr>
        <xdr:cNvPr id="684" name="【庁舎】&#10;有形固定資産減価償却率該当値テキスト">
          <a:extLst>
            <a:ext uri="{FF2B5EF4-FFF2-40B4-BE49-F238E27FC236}">
              <a16:creationId xmlns:a16="http://schemas.microsoft.com/office/drawing/2014/main" id="{5D437CD9-F306-43D8-B8D6-36BE5383FEA7}"/>
            </a:ext>
          </a:extLst>
        </xdr:cNvPr>
        <xdr:cNvSpPr txBox="1"/>
      </xdr:nvSpPr>
      <xdr:spPr>
        <a:xfrm>
          <a:off x="16357600" y="172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61323</xdr:rowOff>
    </xdr:from>
    <xdr:to>
      <xdr:col>81</xdr:col>
      <xdr:colOff>101600</xdr:colOff>
      <xdr:row>101</xdr:row>
      <xdr:rowOff>162923</xdr:rowOff>
    </xdr:to>
    <xdr:sp macro="" textlink="">
      <xdr:nvSpPr>
        <xdr:cNvPr id="685" name="楕円 684">
          <a:extLst>
            <a:ext uri="{FF2B5EF4-FFF2-40B4-BE49-F238E27FC236}">
              <a16:creationId xmlns:a16="http://schemas.microsoft.com/office/drawing/2014/main" id="{63687CC9-0166-4251-B259-D49FCDA6985F}"/>
            </a:ext>
          </a:extLst>
        </xdr:cNvPr>
        <xdr:cNvSpPr/>
      </xdr:nvSpPr>
      <xdr:spPr>
        <a:xfrm>
          <a:off x="15430500" y="1737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112123</xdr:rowOff>
    </xdr:from>
    <xdr:to>
      <xdr:col>85</xdr:col>
      <xdr:colOff>127000</xdr:colOff>
      <xdr:row>101</xdr:row>
      <xdr:rowOff>159476</xdr:rowOff>
    </xdr:to>
    <xdr:cxnSp macro="">
      <xdr:nvCxnSpPr>
        <xdr:cNvPr id="686" name="直線コネクタ 685">
          <a:extLst>
            <a:ext uri="{FF2B5EF4-FFF2-40B4-BE49-F238E27FC236}">
              <a16:creationId xmlns:a16="http://schemas.microsoft.com/office/drawing/2014/main" id="{35EDBCB0-8108-44F1-8CD6-DEF107FD5FD0}"/>
            </a:ext>
          </a:extLst>
        </xdr:cNvPr>
        <xdr:cNvCxnSpPr/>
      </xdr:nvCxnSpPr>
      <xdr:spPr>
        <a:xfrm>
          <a:off x="15481300" y="17428573"/>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15602</xdr:rowOff>
    </xdr:from>
    <xdr:to>
      <xdr:col>76</xdr:col>
      <xdr:colOff>165100</xdr:colOff>
      <xdr:row>101</xdr:row>
      <xdr:rowOff>117202</xdr:rowOff>
    </xdr:to>
    <xdr:sp macro="" textlink="">
      <xdr:nvSpPr>
        <xdr:cNvPr id="687" name="楕円 686">
          <a:extLst>
            <a:ext uri="{FF2B5EF4-FFF2-40B4-BE49-F238E27FC236}">
              <a16:creationId xmlns:a16="http://schemas.microsoft.com/office/drawing/2014/main" id="{BB0AB94B-CB0C-481C-91BC-7C04A5C573BD}"/>
            </a:ext>
          </a:extLst>
        </xdr:cNvPr>
        <xdr:cNvSpPr/>
      </xdr:nvSpPr>
      <xdr:spPr>
        <a:xfrm>
          <a:off x="14541500" y="1733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66402</xdr:rowOff>
    </xdr:from>
    <xdr:to>
      <xdr:col>81</xdr:col>
      <xdr:colOff>50800</xdr:colOff>
      <xdr:row>101</xdr:row>
      <xdr:rowOff>112123</xdr:rowOff>
    </xdr:to>
    <xdr:cxnSp macro="">
      <xdr:nvCxnSpPr>
        <xdr:cNvPr id="688" name="直線コネクタ 687">
          <a:extLst>
            <a:ext uri="{FF2B5EF4-FFF2-40B4-BE49-F238E27FC236}">
              <a16:creationId xmlns:a16="http://schemas.microsoft.com/office/drawing/2014/main" id="{4490CD1C-D7B7-46E1-83F7-42BEA54C84FD}"/>
            </a:ext>
          </a:extLst>
        </xdr:cNvPr>
        <xdr:cNvCxnSpPr/>
      </xdr:nvCxnSpPr>
      <xdr:spPr>
        <a:xfrm>
          <a:off x="14592300" y="1738285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139700</xdr:rowOff>
    </xdr:from>
    <xdr:to>
      <xdr:col>72</xdr:col>
      <xdr:colOff>38100</xdr:colOff>
      <xdr:row>101</xdr:row>
      <xdr:rowOff>69850</xdr:rowOff>
    </xdr:to>
    <xdr:sp macro="" textlink="">
      <xdr:nvSpPr>
        <xdr:cNvPr id="689" name="楕円 688">
          <a:extLst>
            <a:ext uri="{FF2B5EF4-FFF2-40B4-BE49-F238E27FC236}">
              <a16:creationId xmlns:a16="http://schemas.microsoft.com/office/drawing/2014/main" id="{411ADB35-26B0-419F-86F2-2B98E3E2B8BC}"/>
            </a:ext>
          </a:extLst>
        </xdr:cNvPr>
        <xdr:cNvSpPr/>
      </xdr:nvSpPr>
      <xdr:spPr>
        <a:xfrm>
          <a:off x="13652500" y="1728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19050</xdr:rowOff>
    </xdr:from>
    <xdr:to>
      <xdr:col>76</xdr:col>
      <xdr:colOff>114300</xdr:colOff>
      <xdr:row>101</xdr:row>
      <xdr:rowOff>66402</xdr:rowOff>
    </xdr:to>
    <xdr:cxnSp macro="">
      <xdr:nvCxnSpPr>
        <xdr:cNvPr id="690" name="直線コネクタ 689">
          <a:extLst>
            <a:ext uri="{FF2B5EF4-FFF2-40B4-BE49-F238E27FC236}">
              <a16:creationId xmlns:a16="http://schemas.microsoft.com/office/drawing/2014/main" id="{5D7B479A-E5BA-421C-B8EE-4B40C5D6EA5A}"/>
            </a:ext>
          </a:extLst>
        </xdr:cNvPr>
        <xdr:cNvCxnSpPr/>
      </xdr:nvCxnSpPr>
      <xdr:spPr>
        <a:xfrm>
          <a:off x="13703300" y="17335500"/>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92348</xdr:rowOff>
    </xdr:from>
    <xdr:to>
      <xdr:col>67</xdr:col>
      <xdr:colOff>101600</xdr:colOff>
      <xdr:row>101</xdr:row>
      <xdr:rowOff>22498</xdr:rowOff>
    </xdr:to>
    <xdr:sp macro="" textlink="">
      <xdr:nvSpPr>
        <xdr:cNvPr id="691" name="楕円 690">
          <a:extLst>
            <a:ext uri="{FF2B5EF4-FFF2-40B4-BE49-F238E27FC236}">
              <a16:creationId xmlns:a16="http://schemas.microsoft.com/office/drawing/2014/main" id="{BF8ADEAA-04D1-44CE-9669-8895C8D4A393}"/>
            </a:ext>
          </a:extLst>
        </xdr:cNvPr>
        <xdr:cNvSpPr/>
      </xdr:nvSpPr>
      <xdr:spPr>
        <a:xfrm>
          <a:off x="12763500" y="1723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143148</xdr:rowOff>
    </xdr:from>
    <xdr:to>
      <xdr:col>71</xdr:col>
      <xdr:colOff>177800</xdr:colOff>
      <xdr:row>101</xdr:row>
      <xdr:rowOff>19050</xdr:rowOff>
    </xdr:to>
    <xdr:cxnSp macro="">
      <xdr:nvCxnSpPr>
        <xdr:cNvPr id="692" name="直線コネクタ 691">
          <a:extLst>
            <a:ext uri="{FF2B5EF4-FFF2-40B4-BE49-F238E27FC236}">
              <a16:creationId xmlns:a16="http://schemas.microsoft.com/office/drawing/2014/main" id="{24D87970-924D-4EDE-BFAD-AB676B270827}"/>
            </a:ext>
          </a:extLst>
        </xdr:cNvPr>
        <xdr:cNvCxnSpPr/>
      </xdr:nvCxnSpPr>
      <xdr:spPr>
        <a:xfrm>
          <a:off x="12814300" y="17288148"/>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693" name="n_1aveValue【庁舎】&#10;有形固定資産減価償却率">
          <a:extLst>
            <a:ext uri="{FF2B5EF4-FFF2-40B4-BE49-F238E27FC236}">
              <a16:creationId xmlns:a16="http://schemas.microsoft.com/office/drawing/2014/main" id="{19FF02E0-CB97-4005-A822-34C66284848A}"/>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694" name="n_2aveValue【庁舎】&#10;有形固定資産減価償却率">
          <a:extLst>
            <a:ext uri="{FF2B5EF4-FFF2-40B4-BE49-F238E27FC236}">
              <a16:creationId xmlns:a16="http://schemas.microsoft.com/office/drawing/2014/main" id="{F91C3162-B002-4ECD-9B90-19C85B48C1C6}"/>
            </a:ext>
          </a:extLst>
        </xdr:cNvPr>
        <xdr:cNvSpPr txBox="1"/>
      </xdr:nvSpPr>
      <xdr:spPr>
        <a:xfrm>
          <a:off x="143897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695" name="n_3aveValue【庁舎】&#10;有形固定資産減価償却率">
          <a:extLst>
            <a:ext uri="{FF2B5EF4-FFF2-40B4-BE49-F238E27FC236}">
              <a16:creationId xmlns:a16="http://schemas.microsoft.com/office/drawing/2014/main" id="{3A1AE72B-0624-4592-B073-2B4126FDBEB2}"/>
            </a:ext>
          </a:extLst>
        </xdr:cNvPr>
        <xdr:cNvSpPr txBox="1"/>
      </xdr:nvSpPr>
      <xdr:spPr>
        <a:xfrm>
          <a:off x="13500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696" name="n_4aveValue【庁舎】&#10;有形固定資産減価償却率">
          <a:extLst>
            <a:ext uri="{FF2B5EF4-FFF2-40B4-BE49-F238E27FC236}">
              <a16:creationId xmlns:a16="http://schemas.microsoft.com/office/drawing/2014/main" id="{313B9323-D568-4AF1-ABBF-24B3AEA18C4D}"/>
            </a:ext>
          </a:extLst>
        </xdr:cNvPr>
        <xdr:cNvSpPr txBox="1"/>
      </xdr:nvSpPr>
      <xdr:spPr>
        <a:xfrm>
          <a:off x="12611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8000</xdr:rowOff>
    </xdr:from>
    <xdr:ext cx="405111" cy="259045"/>
    <xdr:sp macro="" textlink="">
      <xdr:nvSpPr>
        <xdr:cNvPr id="697" name="n_1mainValue【庁舎】&#10;有形固定資産減価償却率">
          <a:extLst>
            <a:ext uri="{FF2B5EF4-FFF2-40B4-BE49-F238E27FC236}">
              <a16:creationId xmlns:a16="http://schemas.microsoft.com/office/drawing/2014/main" id="{0DF5BD36-57E4-493D-845B-8BBF13B8702E}"/>
            </a:ext>
          </a:extLst>
        </xdr:cNvPr>
        <xdr:cNvSpPr txBox="1"/>
      </xdr:nvSpPr>
      <xdr:spPr>
        <a:xfrm>
          <a:off x="15266044" y="17153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133729</xdr:rowOff>
    </xdr:from>
    <xdr:ext cx="405111" cy="259045"/>
    <xdr:sp macro="" textlink="">
      <xdr:nvSpPr>
        <xdr:cNvPr id="698" name="n_2mainValue【庁舎】&#10;有形固定資産減価償却率">
          <a:extLst>
            <a:ext uri="{FF2B5EF4-FFF2-40B4-BE49-F238E27FC236}">
              <a16:creationId xmlns:a16="http://schemas.microsoft.com/office/drawing/2014/main" id="{EC3E1A47-7476-4633-B3C6-74A3A881B373}"/>
            </a:ext>
          </a:extLst>
        </xdr:cNvPr>
        <xdr:cNvSpPr txBox="1"/>
      </xdr:nvSpPr>
      <xdr:spPr>
        <a:xfrm>
          <a:off x="14389744" y="17107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86377</xdr:rowOff>
    </xdr:from>
    <xdr:ext cx="405111" cy="259045"/>
    <xdr:sp macro="" textlink="">
      <xdr:nvSpPr>
        <xdr:cNvPr id="699" name="n_3mainValue【庁舎】&#10;有形固定資産減価償却率">
          <a:extLst>
            <a:ext uri="{FF2B5EF4-FFF2-40B4-BE49-F238E27FC236}">
              <a16:creationId xmlns:a16="http://schemas.microsoft.com/office/drawing/2014/main" id="{C0808A46-E157-4C5E-B54F-1C425D354B58}"/>
            </a:ext>
          </a:extLst>
        </xdr:cNvPr>
        <xdr:cNvSpPr txBox="1"/>
      </xdr:nvSpPr>
      <xdr:spPr>
        <a:xfrm>
          <a:off x="13500744" y="1705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39025</xdr:rowOff>
    </xdr:from>
    <xdr:ext cx="405111" cy="259045"/>
    <xdr:sp macro="" textlink="">
      <xdr:nvSpPr>
        <xdr:cNvPr id="700" name="n_4mainValue【庁舎】&#10;有形固定資産減価償却率">
          <a:extLst>
            <a:ext uri="{FF2B5EF4-FFF2-40B4-BE49-F238E27FC236}">
              <a16:creationId xmlns:a16="http://schemas.microsoft.com/office/drawing/2014/main" id="{10484D91-62AE-4195-B707-BA792F85B52C}"/>
            </a:ext>
          </a:extLst>
        </xdr:cNvPr>
        <xdr:cNvSpPr txBox="1"/>
      </xdr:nvSpPr>
      <xdr:spPr>
        <a:xfrm>
          <a:off x="12611744" y="17012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9F8DB9D3-7B69-4F45-88EB-94A36145E2E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1AA265C5-A09D-4780-9FFF-0DE99059C18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5274A29B-B6CC-4E48-82B1-2848223FDAB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2E961081-888B-4B68-9445-69ECEE7A85E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9DE77368-154E-46CC-8742-E57C4597088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6133E80F-2DE9-4FF1-A43A-41A01978B6A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922294EC-8538-4135-BF1F-01685E34DBB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E8648721-05E0-47DA-AD64-1C474697CA3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296A547D-1EAC-46E4-985A-DB859F9073B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0BE5B058-EEA6-4033-8953-12318380F36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1" name="テキスト ボックス 710">
          <a:extLst>
            <a:ext uri="{FF2B5EF4-FFF2-40B4-BE49-F238E27FC236}">
              <a16:creationId xmlns:a16="http://schemas.microsoft.com/office/drawing/2014/main" id="{7DF7CD9A-63BD-4172-9B7D-710A9821D7D3}"/>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2" name="直線コネクタ 711">
          <a:extLst>
            <a:ext uri="{FF2B5EF4-FFF2-40B4-BE49-F238E27FC236}">
              <a16:creationId xmlns:a16="http://schemas.microsoft.com/office/drawing/2014/main" id="{5B8E61BF-9282-4F8D-AE27-98873D9DAF0A}"/>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3" name="テキスト ボックス 712">
          <a:extLst>
            <a:ext uri="{FF2B5EF4-FFF2-40B4-BE49-F238E27FC236}">
              <a16:creationId xmlns:a16="http://schemas.microsoft.com/office/drawing/2014/main" id="{80946EC7-BF28-4253-BD77-0FB5CD62AA5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4" name="直線コネクタ 713">
          <a:extLst>
            <a:ext uri="{FF2B5EF4-FFF2-40B4-BE49-F238E27FC236}">
              <a16:creationId xmlns:a16="http://schemas.microsoft.com/office/drawing/2014/main" id="{320796EA-4A3D-4C79-B56A-03AA9F6532D4}"/>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5" name="テキスト ボックス 714">
          <a:extLst>
            <a:ext uri="{FF2B5EF4-FFF2-40B4-BE49-F238E27FC236}">
              <a16:creationId xmlns:a16="http://schemas.microsoft.com/office/drawing/2014/main" id="{169F7FDA-E2A8-4260-B4E6-17CB819CEFA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6" name="直線コネクタ 715">
          <a:extLst>
            <a:ext uri="{FF2B5EF4-FFF2-40B4-BE49-F238E27FC236}">
              <a16:creationId xmlns:a16="http://schemas.microsoft.com/office/drawing/2014/main" id="{D2063D97-5D65-4566-867D-3A5F7858C32F}"/>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7" name="テキスト ボックス 716">
          <a:extLst>
            <a:ext uri="{FF2B5EF4-FFF2-40B4-BE49-F238E27FC236}">
              <a16:creationId xmlns:a16="http://schemas.microsoft.com/office/drawing/2014/main" id="{C15F09DD-37AD-4F9F-A87B-2CA96F0C6BB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8" name="直線コネクタ 717">
          <a:extLst>
            <a:ext uri="{FF2B5EF4-FFF2-40B4-BE49-F238E27FC236}">
              <a16:creationId xmlns:a16="http://schemas.microsoft.com/office/drawing/2014/main" id="{F17A1BAF-DB8A-4B18-A109-DD017FDAF8F7}"/>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9" name="テキスト ボックス 718">
          <a:extLst>
            <a:ext uri="{FF2B5EF4-FFF2-40B4-BE49-F238E27FC236}">
              <a16:creationId xmlns:a16="http://schemas.microsoft.com/office/drawing/2014/main" id="{60BCCCBE-F065-41D2-B20C-E1EA2EBCB658}"/>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0" name="直線コネクタ 719">
          <a:extLst>
            <a:ext uri="{FF2B5EF4-FFF2-40B4-BE49-F238E27FC236}">
              <a16:creationId xmlns:a16="http://schemas.microsoft.com/office/drawing/2014/main" id="{6DAA36D6-FB45-4633-AA2B-E410A0BE927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1" name="テキスト ボックス 720">
          <a:extLst>
            <a:ext uri="{FF2B5EF4-FFF2-40B4-BE49-F238E27FC236}">
              <a16:creationId xmlns:a16="http://schemas.microsoft.com/office/drawing/2014/main" id="{543632DC-ABFE-4913-9341-F30683224CB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2" name="直線コネクタ 721">
          <a:extLst>
            <a:ext uri="{FF2B5EF4-FFF2-40B4-BE49-F238E27FC236}">
              <a16:creationId xmlns:a16="http://schemas.microsoft.com/office/drawing/2014/main" id="{921C0593-E431-4A99-84CD-98034C9E6D5E}"/>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3" name="テキスト ボックス 722">
          <a:extLst>
            <a:ext uri="{FF2B5EF4-FFF2-40B4-BE49-F238E27FC236}">
              <a16:creationId xmlns:a16="http://schemas.microsoft.com/office/drawing/2014/main" id="{681DD9B2-6959-4107-A116-6C4D655EC43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D1FBA1F7-B9BE-445B-A80F-EC4BC31E5D4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8D832CC2-6C65-4AD7-AC7F-60FA7E3298E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DEB63F99-D217-471F-9D17-BC27BE83722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7" name="直線コネクタ 726">
          <a:extLst>
            <a:ext uri="{FF2B5EF4-FFF2-40B4-BE49-F238E27FC236}">
              <a16:creationId xmlns:a16="http://schemas.microsoft.com/office/drawing/2014/main" id="{C54B79F8-7AFF-47C8-8BAC-818E37A98709}"/>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8" name="【庁舎】&#10;一人当たり面積最小値テキスト">
          <a:extLst>
            <a:ext uri="{FF2B5EF4-FFF2-40B4-BE49-F238E27FC236}">
              <a16:creationId xmlns:a16="http://schemas.microsoft.com/office/drawing/2014/main" id="{ED2FAEAC-4A7F-428A-B27E-35EE8C5C7E55}"/>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9" name="直線コネクタ 728">
          <a:extLst>
            <a:ext uri="{FF2B5EF4-FFF2-40B4-BE49-F238E27FC236}">
              <a16:creationId xmlns:a16="http://schemas.microsoft.com/office/drawing/2014/main" id="{DD07A99D-1386-4028-BC2A-4EDB8CA5B72F}"/>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30" name="【庁舎】&#10;一人当たり面積最大値テキスト">
          <a:extLst>
            <a:ext uri="{FF2B5EF4-FFF2-40B4-BE49-F238E27FC236}">
              <a16:creationId xmlns:a16="http://schemas.microsoft.com/office/drawing/2014/main" id="{EF4DED78-B791-41E6-A32E-90C4A0DB5EBE}"/>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31" name="直線コネクタ 730">
          <a:extLst>
            <a:ext uri="{FF2B5EF4-FFF2-40B4-BE49-F238E27FC236}">
              <a16:creationId xmlns:a16="http://schemas.microsoft.com/office/drawing/2014/main" id="{CE0E3569-5ABB-4B8A-A169-F8B690322137}"/>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732" name="【庁舎】&#10;一人当たり面積平均値テキスト">
          <a:extLst>
            <a:ext uri="{FF2B5EF4-FFF2-40B4-BE49-F238E27FC236}">
              <a16:creationId xmlns:a16="http://schemas.microsoft.com/office/drawing/2014/main" id="{63C993AA-6F94-4725-BC90-4A0E864AF31F}"/>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3" name="フローチャート: 判断 732">
          <a:extLst>
            <a:ext uri="{FF2B5EF4-FFF2-40B4-BE49-F238E27FC236}">
              <a16:creationId xmlns:a16="http://schemas.microsoft.com/office/drawing/2014/main" id="{1C9AF33A-98A9-46D4-B6AE-0EA6E7751765}"/>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4" name="フローチャート: 判断 733">
          <a:extLst>
            <a:ext uri="{FF2B5EF4-FFF2-40B4-BE49-F238E27FC236}">
              <a16:creationId xmlns:a16="http://schemas.microsoft.com/office/drawing/2014/main" id="{7BA5B344-FF06-434D-8E81-36922D1368E0}"/>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5" name="フローチャート: 判断 734">
          <a:extLst>
            <a:ext uri="{FF2B5EF4-FFF2-40B4-BE49-F238E27FC236}">
              <a16:creationId xmlns:a16="http://schemas.microsoft.com/office/drawing/2014/main" id="{542F7A8D-E19F-489B-93B4-F111E530B2AA}"/>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6" name="フローチャート: 判断 735">
          <a:extLst>
            <a:ext uri="{FF2B5EF4-FFF2-40B4-BE49-F238E27FC236}">
              <a16:creationId xmlns:a16="http://schemas.microsoft.com/office/drawing/2014/main" id="{2E042410-0BB5-4627-8CB0-C7C1DA54FDC4}"/>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7" name="フローチャート: 判断 736">
          <a:extLst>
            <a:ext uri="{FF2B5EF4-FFF2-40B4-BE49-F238E27FC236}">
              <a16:creationId xmlns:a16="http://schemas.microsoft.com/office/drawing/2014/main" id="{9C664F27-9ACD-4199-A6AD-49ED52C496AE}"/>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1DD98314-A9E5-4579-B49B-F9F9D47DA61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8C0235AD-DEBD-4545-AA87-2E835CA0FB2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A7050D6-F0E5-41C4-A3EE-78753229DBD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D8BBF93C-855E-403D-AB0A-C71FEA5913B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D4ED9670-396B-445D-BA16-F33FA5E1E91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69487</xdr:rowOff>
    </xdr:from>
    <xdr:to>
      <xdr:col>116</xdr:col>
      <xdr:colOff>114300</xdr:colOff>
      <xdr:row>107</xdr:row>
      <xdr:rowOff>171087</xdr:rowOff>
    </xdr:to>
    <xdr:sp macro="" textlink="">
      <xdr:nvSpPr>
        <xdr:cNvPr id="743" name="楕円 742">
          <a:extLst>
            <a:ext uri="{FF2B5EF4-FFF2-40B4-BE49-F238E27FC236}">
              <a16:creationId xmlns:a16="http://schemas.microsoft.com/office/drawing/2014/main" id="{08397CEC-756A-433E-B3F4-4859E668E6A0}"/>
            </a:ext>
          </a:extLst>
        </xdr:cNvPr>
        <xdr:cNvSpPr/>
      </xdr:nvSpPr>
      <xdr:spPr>
        <a:xfrm>
          <a:off x="221107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47914</xdr:rowOff>
    </xdr:from>
    <xdr:ext cx="469744" cy="259045"/>
    <xdr:sp macro="" textlink="">
      <xdr:nvSpPr>
        <xdr:cNvPr id="744" name="【庁舎】&#10;一人当たり面積該当値テキスト">
          <a:extLst>
            <a:ext uri="{FF2B5EF4-FFF2-40B4-BE49-F238E27FC236}">
              <a16:creationId xmlns:a16="http://schemas.microsoft.com/office/drawing/2014/main" id="{B634F2F0-E4F0-4D78-A717-B3B5A4B4AA20}"/>
            </a:ext>
          </a:extLst>
        </xdr:cNvPr>
        <xdr:cNvSpPr txBox="1"/>
      </xdr:nvSpPr>
      <xdr:spPr>
        <a:xfrm>
          <a:off x="22199600"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66221</xdr:rowOff>
    </xdr:from>
    <xdr:to>
      <xdr:col>112</xdr:col>
      <xdr:colOff>38100</xdr:colOff>
      <xdr:row>107</xdr:row>
      <xdr:rowOff>167821</xdr:rowOff>
    </xdr:to>
    <xdr:sp macro="" textlink="">
      <xdr:nvSpPr>
        <xdr:cNvPr id="745" name="楕円 744">
          <a:extLst>
            <a:ext uri="{FF2B5EF4-FFF2-40B4-BE49-F238E27FC236}">
              <a16:creationId xmlns:a16="http://schemas.microsoft.com/office/drawing/2014/main" id="{5B635E0F-2E8F-4544-8B7B-0F0DC7529F3C}"/>
            </a:ext>
          </a:extLst>
        </xdr:cNvPr>
        <xdr:cNvSpPr/>
      </xdr:nvSpPr>
      <xdr:spPr>
        <a:xfrm>
          <a:off x="21272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117021</xdr:rowOff>
    </xdr:from>
    <xdr:to>
      <xdr:col>116</xdr:col>
      <xdr:colOff>63500</xdr:colOff>
      <xdr:row>107</xdr:row>
      <xdr:rowOff>120287</xdr:rowOff>
    </xdr:to>
    <xdr:cxnSp macro="">
      <xdr:nvCxnSpPr>
        <xdr:cNvPr id="746" name="直線コネクタ 745">
          <a:extLst>
            <a:ext uri="{FF2B5EF4-FFF2-40B4-BE49-F238E27FC236}">
              <a16:creationId xmlns:a16="http://schemas.microsoft.com/office/drawing/2014/main" id="{F8FF7A1B-C5BD-4F42-81CD-217C7F92D557}"/>
            </a:ext>
          </a:extLst>
        </xdr:cNvPr>
        <xdr:cNvCxnSpPr/>
      </xdr:nvCxnSpPr>
      <xdr:spPr>
        <a:xfrm>
          <a:off x="21323300" y="18462171"/>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66221</xdr:rowOff>
    </xdr:from>
    <xdr:to>
      <xdr:col>107</xdr:col>
      <xdr:colOff>101600</xdr:colOff>
      <xdr:row>107</xdr:row>
      <xdr:rowOff>167821</xdr:rowOff>
    </xdr:to>
    <xdr:sp macro="" textlink="">
      <xdr:nvSpPr>
        <xdr:cNvPr id="747" name="楕円 746">
          <a:extLst>
            <a:ext uri="{FF2B5EF4-FFF2-40B4-BE49-F238E27FC236}">
              <a16:creationId xmlns:a16="http://schemas.microsoft.com/office/drawing/2014/main" id="{1688ED39-66D1-4419-96CF-6474567DDFC1}"/>
            </a:ext>
          </a:extLst>
        </xdr:cNvPr>
        <xdr:cNvSpPr/>
      </xdr:nvSpPr>
      <xdr:spPr>
        <a:xfrm>
          <a:off x="20383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117021</xdr:rowOff>
    </xdr:from>
    <xdr:to>
      <xdr:col>111</xdr:col>
      <xdr:colOff>177800</xdr:colOff>
      <xdr:row>107</xdr:row>
      <xdr:rowOff>117021</xdr:rowOff>
    </xdr:to>
    <xdr:cxnSp macro="">
      <xdr:nvCxnSpPr>
        <xdr:cNvPr id="748" name="直線コネクタ 747">
          <a:extLst>
            <a:ext uri="{FF2B5EF4-FFF2-40B4-BE49-F238E27FC236}">
              <a16:creationId xmlns:a16="http://schemas.microsoft.com/office/drawing/2014/main" id="{B976346A-8430-4DC6-85C6-41F49E3904EA}"/>
            </a:ext>
          </a:extLst>
        </xdr:cNvPr>
        <xdr:cNvCxnSpPr/>
      </xdr:nvCxnSpPr>
      <xdr:spPr>
        <a:xfrm>
          <a:off x="20434300" y="18462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66221</xdr:rowOff>
    </xdr:from>
    <xdr:to>
      <xdr:col>102</xdr:col>
      <xdr:colOff>165100</xdr:colOff>
      <xdr:row>107</xdr:row>
      <xdr:rowOff>167821</xdr:rowOff>
    </xdr:to>
    <xdr:sp macro="" textlink="">
      <xdr:nvSpPr>
        <xdr:cNvPr id="749" name="楕円 748">
          <a:extLst>
            <a:ext uri="{FF2B5EF4-FFF2-40B4-BE49-F238E27FC236}">
              <a16:creationId xmlns:a16="http://schemas.microsoft.com/office/drawing/2014/main" id="{E541C485-C94F-45E9-B84E-1AC7ED0BEE07}"/>
            </a:ext>
          </a:extLst>
        </xdr:cNvPr>
        <xdr:cNvSpPr/>
      </xdr:nvSpPr>
      <xdr:spPr>
        <a:xfrm>
          <a:off x="19494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117021</xdr:rowOff>
    </xdr:from>
    <xdr:to>
      <xdr:col>107</xdr:col>
      <xdr:colOff>50800</xdr:colOff>
      <xdr:row>107</xdr:row>
      <xdr:rowOff>117021</xdr:rowOff>
    </xdr:to>
    <xdr:cxnSp macro="">
      <xdr:nvCxnSpPr>
        <xdr:cNvPr id="750" name="直線コネクタ 749">
          <a:extLst>
            <a:ext uri="{FF2B5EF4-FFF2-40B4-BE49-F238E27FC236}">
              <a16:creationId xmlns:a16="http://schemas.microsoft.com/office/drawing/2014/main" id="{7D3AE3F9-747C-4199-AF5D-2149381CDB57}"/>
            </a:ext>
          </a:extLst>
        </xdr:cNvPr>
        <xdr:cNvCxnSpPr/>
      </xdr:nvCxnSpPr>
      <xdr:spPr>
        <a:xfrm>
          <a:off x="19545300" y="18462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62956</xdr:rowOff>
    </xdr:from>
    <xdr:to>
      <xdr:col>98</xdr:col>
      <xdr:colOff>38100</xdr:colOff>
      <xdr:row>107</xdr:row>
      <xdr:rowOff>164556</xdr:rowOff>
    </xdr:to>
    <xdr:sp macro="" textlink="">
      <xdr:nvSpPr>
        <xdr:cNvPr id="751" name="楕円 750">
          <a:extLst>
            <a:ext uri="{FF2B5EF4-FFF2-40B4-BE49-F238E27FC236}">
              <a16:creationId xmlns:a16="http://schemas.microsoft.com/office/drawing/2014/main" id="{1A41DD6D-4543-496A-B6E6-2DDFC4AFD7C5}"/>
            </a:ext>
          </a:extLst>
        </xdr:cNvPr>
        <xdr:cNvSpPr/>
      </xdr:nvSpPr>
      <xdr:spPr>
        <a:xfrm>
          <a:off x="18605500" y="1840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113756</xdr:rowOff>
    </xdr:from>
    <xdr:to>
      <xdr:col>102</xdr:col>
      <xdr:colOff>114300</xdr:colOff>
      <xdr:row>107</xdr:row>
      <xdr:rowOff>117021</xdr:rowOff>
    </xdr:to>
    <xdr:cxnSp macro="">
      <xdr:nvCxnSpPr>
        <xdr:cNvPr id="752" name="直線コネクタ 751">
          <a:extLst>
            <a:ext uri="{FF2B5EF4-FFF2-40B4-BE49-F238E27FC236}">
              <a16:creationId xmlns:a16="http://schemas.microsoft.com/office/drawing/2014/main" id="{FFC183EF-139D-468D-AB72-462D399C3E21}"/>
            </a:ext>
          </a:extLst>
        </xdr:cNvPr>
        <xdr:cNvCxnSpPr/>
      </xdr:nvCxnSpPr>
      <xdr:spPr>
        <a:xfrm>
          <a:off x="18656300" y="1845890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753" name="n_1aveValue【庁舎】&#10;一人当たり面積">
          <a:extLst>
            <a:ext uri="{FF2B5EF4-FFF2-40B4-BE49-F238E27FC236}">
              <a16:creationId xmlns:a16="http://schemas.microsoft.com/office/drawing/2014/main" id="{264C67AC-3060-43B2-A610-24549EDA6F97}"/>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754" name="n_2aveValue【庁舎】&#10;一人当たり面積">
          <a:extLst>
            <a:ext uri="{FF2B5EF4-FFF2-40B4-BE49-F238E27FC236}">
              <a16:creationId xmlns:a16="http://schemas.microsoft.com/office/drawing/2014/main" id="{E9DA8E14-8AFD-49B5-B437-D795D7D02BFA}"/>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755" name="n_3aveValue【庁舎】&#10;一人当たり面積">
          <a:extLst>
            <a:ext uri="{FF2B5EF4-FFF2-40B4-BE49-F238E27FC236}">
              <a16:creationId xmlns:a16="http://schemas.microsoft.com/office/drawing/2014/main" id="{1FDB41FB-CCD5-491C-96A9-1EFB54CAF279}"/>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756" name="n_4aveValue【庁舎】&#10;一人当たり面積">
          <a:extLst>
            <a:ext uri="{FF2B5EF4-FFF2-40B4-BE49-F238E27FC236}">
              <a16:creationId xmlns:a16="http://schemas.microsoft.com/office/drawing/2014/main" id="{0131BB38-D251-4C76-A078-5058FA9A8D95}"/>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158948</xdr:rowOff>
    </xdr:from>
    <xdr:ext cx="469744" cy="259045"/>
    <xdr:sp macro="" textlink="">
      <xdr:nvSpPr>
        <xdr:cNvPr id="757" name="n_1mainValue【庁舎】&#10;一人当たり面積">
          <a:extLst>
            <a:ext uri="{FF2B5EF4-FFF2-40B4-BE49-F238E27FC236}">
              <a16:creationId xmlns:a16="http://schemas.microsoft.com/office/drawing/2014/main" id="{44407998-231E-4C99-9FCE-38411CF94ED2}"/>
            </a:ext>
          </a:extLst>
        </xdr:cNvPr>
        <xdr:cNvSpPr txBox="1"/>
      </xdr:nvSpPr>
      <xdr:spPr>
        <a:xfrm>
          <a:off x="21075727"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158948</xdr:rowOff>
    </xdr:from>
    <xdr:ext cx="469744" cy="259045"/>
    <xdr:sp macro="" textlink="">
      <xdr:nvSpPr>
        <xdr:cNvPr id="758" name="n_2mainValue【庁舎】&#10;一人当たり面積">
          <a:extLst>
            <a:ext uri="{FF2B5EF4-FFF2-40B4-BE49-F238E27FC236}">
              <a16:creationId xmlns:a16="http://schemas.microsoft.com/office/drawing/2014/main" id="{F2AC123A-C54D-43DA-9F49-6377619B714C}"/>
            </a:ext>
          </a:extLst>
        </xdr:cNvPr>
        <xdr:cNvSpPr txBox="1"/>
      </xdr:nvSpPr>
      <xdr:spPr>
        <a:xfrm>
          <a:off x="20199427"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158948</xdr:rowOff>
    </xdr:from>
    <xdr:ext cx="469744" cy="259045"/>
    <xdr:sp macro="" textlink="">
      <xdr:nvSpPr>
        <xdr:cNvPr id="759" name="n_3mainValue【庁舎】&#10;一人当たり面積">
          <a:extLst>
            <a:ext uri="{FF2B5EF4-FFF2-40B4-BE49-F238E27FC236}">
              <a16:creationId xmlns:a16="http://schemas.microsoft.com/office/drawing/2014/main" id="{18AB8765-A7DB-4A51-BBC7-755F896EA7F5}"/>
            </a:ext>
          </a:extLst>
        </xdr:cNvPr>
        <xdr:cNvSpPr txBox="1"/>
      </xdr:nvSpPr>
      <xdr:spPr>
        <a:xfrm>
          <a:off x="19310427"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155683</xdr:rowOff>
    </xdr:from>
    <xdr:ext cx="469744" cy="259045"/>
    <xdr:sp macro="" textlink="">
      <xdr:nvSpPr>
        <xdr:cNvPr id="760" name="n_4mainValue【庁舎】&#10;一人当たり面積">
          <a:extLst>
            <a:ext uri="{FF2B5EF4-FFF2-40B4-BE49-F238E27FC236}">
              <a16:creationId xmlns:a16="http://schemas.microsoft.com/office/drawing/2014/main" id="{DE3C67EC-7C4B-4F61-82DA-0807CA79B129}"/>
            </a:ext>
          </a:extLst>
        </xdr:cNvPr>
        <xdr:cNvSpPr txBox="1"/>
      </xdr:nvSpPr>
      <xdr:spPr>
        <a:xfrm>
          <a:off x="18421427" y="1850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C99FA30A-7CA9-4B2A-9CC4-07E40A1B368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DE180BDA-5B77-4045-9F69-BD5D9259C0B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937BF176-C607-4C09-B18B-7FF5A528204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類似団体と比較して、有形固定資産減価償却率が高くなっている施設は、図書館、体育館・プール、消防施設であり、低くなっている施設は、福祉施設、保健センター、庁舎である。</a:t>
          </a:r>
        </a:p>
        <a:p>
          <a:r>
            <a:rPr kumimoji="1" lang="ja-JP" altLang="en-US" sz="1300">
              <a:latin typeface="ＭＳ Ｐゴシック" panose="020B0600070205080204" pitchFamily="50" charset="-128"/>
              <a:ea typeface="ＭＳ Ｐゴシック" panose="020B0600070205080204" pitchFamily="50" charset="-128"/>
            </a:rPr>
            <a:t>　体育館・プールについては、有形固定資産減価償却率</a:t>
          </a:r>
          <a:r>
            <a:rPr kumimoji="1" lang="en-US" altLang="ja-JP" sz="1300">
              <a:latin typeface="ＭＳ Ｐゴシック" panose="020B0600070205080204" pitchFamily="50" charset="-128"/>
              <a:ea typeface="ＭＳ Ｐゴシック" panose="020B0600070205080204" pitchFamily="50" charset="-128"/>
            </a:rPr>
            <a:t>99.0</a:t>
          </a:r>
          <a:r>
            <a:rPr kumimoji="1" lang="ja-JP" altLang="en-US" sz="1300">
              <a:latin typeface="ＭＳ Ｐゴシック" panose="020B0600070205080204" pitchFamily="50" charset="-128"/>
              <a:ea typeface="ＭＳ Ｐゴシック" panose="020B0600070205080204" pitchFamily="50" charset="-128"/>
            </a:rPr>
            <a:t>％と前年より</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上昇し、類似団体とも</a:t>
          </a:r>
          <a:r>
            <a:rPr kumimoji="1" lang="en-US" altLang="ja-JP" sz="1300">
              <a:latin typeface="ＭＳ Ｐゴシック" panose="020B0600070205080204" pitchFamily="50" charset="-128"/>
              <a:ea typeface="ＭＳ Ｐゴシック" panose="020B0600070205080204" pitchFamily="50" charset="-128"/>
            </a:rPr>
            <a:t>34.5%</a:t>
          </a:r>
          <a:r>
            <a:rPr kumimoji="1" lang="ja-JP" altLang="en-US" sz="1300">
              <a:latin typeface="ＭＳ Ｐゴシック" panose="020B0600070205080204" pitchFamily="50" charset="-128"/>
              <a:ea typeface="ＭＳ Ｐゴシック" panose="020B0600070205080204" pitchFamily="50" charset="-128"/>
            </a:rPr>
            <a:t>も差があり、公共施設等総合管理計画に基づき、積極的に老朽化対策に取り組んでいかなければならない。</a:t>
          </a:r>
        </a:p>
        <a:p>
          <a:r>
            <a:rPr kumimoji="1" lang="ja-JP" altLang="en-US" sz="1300">
              <a:latin typeface="ＭＳ Ｐゴシック" panose="020B0600070205080204" pitchFamily="50" charset="-128"/>
              <a:ea typeface="ＭＳ Ｐゴシック" panose="020B0600070205080204" pitchFamily="50" charset="-128"/>
            </a:rPr>
            <a:t>　保健センター、庁舎については、平成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中央公民館、保健センター、庁舎の総合施設として建替えを実施したため、有形固定資産減価償却率が低くなっている。これに伴い、一人当たり面積が少なく、今後の維持管理費用の減少も見込んで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77</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78</v>
      </c>
      <c r="C2" s="164"/>
      <c r="D2" s="165"/>
    </row>
    <row r="3" spans="1:119" ht="18.75" customHeight="1" thickBot="1" x14ac:dyDescent="0.2">
      <c r="A3" s="163"/>
      <c r="B3" s="393" t="s">
        <v>79</v>
      </c>
      <c r="C3" s="394"/>
      <c r="D3" s="394"/>
      <c r="E3" s="395"/>
      <c r="F3" s="395"/>
      <c r="G3" s="395"/>
      <c r="H3" s="395"/>
      <c r="I3" s="395"/>
      <c r="J3" s="395"/>
      <c r="K3" s="395"/>
      <c r="L3" s="395" t="s">
        <v>80</v>
      </c>
      <c r="M3" s="395"/>
      <c r="N3" s="395"/>
      <c r="O3" s="395"/>
      <c r="P3" s="395"/>
      <c r="Q3" s="395"/>
      <c r="R3" s="402"/>
      <c r="S3" s="402"/>
      <c r="T3" s="402"/>
      <c r="U3" s="402"/>
      <c r="V3" s="403"/>
      <c r="W3" s="377" t="s">
        <v>81</v>
      </c>
      <c r="X3" s="378"/>
      <c r="Y3" s="378"/>
      <c r="Z3" s="378"/>
      <c r="AA3" s="378"/>
      <c r="AB3" s="394"/>
      <c r="AC3" s="402" t="s">
        <v>82</v>
      </c>
      <c r="AD3" s="378"/>
      <c r="AE3" s="378"/>
      <c r="AF3" s="378"/>
      <c r="AG3" s="378"/>
      <c r="AH3" s="378"/>
      <c r="AI3" s="378"/>
      <c r="AJ3" s="378"/>
      <c r="AK3" s="378"/>
      <c r="AL3" s="379"/>
      <c r="AM3" s="377" t="s">
        <v>83</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84</v>
      </c>
      <c r="BO3" s="378"/>
      <c r="BP3" s="378"/>
      <c r="BQ3" s="378"/>
      <c r="BR3" s="378"/>
      <c r="BS3" s="378"/>
      <c r="BT3" s="378"/>
      <c r="BU3" s="379"/>
      <c r="BV3" s="377" t="s">
        <v>85</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86</v>
      </c>
      <c r="CU3" s="378"/>
      <c r="CV3" s="378"/>
      <c r="CW3" s="378"/>
      <c r="CX3" s="378"/>
      <c r="CY3" s="378"/>
      <c r="CZ3" s="378"/>
      <c r="DA3" s="379"/>
      <c r="DB3" s="377" t="s">
        <v>87</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88</v>
      </c>
      <c r="AZ4" s="381"/>
      <c r="BA4" s="381"/>
      <c r="BB4" s="381"/>
      <c r="BC4" s="381"/>
      <c r="BD4" s="381"/>
      <c r="BE4" s="381"/>
      <c r="BF4" s="381"/>
      <c r="BG4" s="381"/>
      <c r="BH4" s="381"/>
      <c r="BI4" s="381"/>
      <c r="BJ4" s="381"/>
      <c r="BK4" s="381"/>
      <c r="BL4" s="381"/>
      <c r="BM4" s="382"/>
      <c r="BN4" s="383">
        <v>10549403</v>
      </c>
      <c r="BO4" s="384"/>
      <c r="BP4" s="384"/>
      <c r="BQ4" s="384"/>
      <c r="BR4" s="384"/>
      <c r="BS4" s="384"/>
      <c r="BT4" s="384"/>
      <c r="BU4" s="385"/>
      <c r="BV4" s="383">
        <v>10066655</v>
      </c>
      <c r="BW4" s="384"/>
      <c r="BX4" s="384"/>
      <c r="BY4" s="384"/>
      <c r="BZ4" s="384"/>
      <c r="CA4" s="384"/>
      <c r="CB4" s="384"/>
      <c r="CC4" s="385"/>
      <c r="CD4" s="386" t="s">
        <v>89</v>
      </c>
      <c r="CE4" s="387"/>
      <c r="CF4" s="387"/>
      <c r="CG4" s="387"/>
      <c r="CH4" s="387"/>
      <c r="CI4" s="387"/>
      <c r="CJ4" s="387"/>
      <c r="CK4" s="387"/>
      <c r="CL4" s="387"/>
      <c r="CM4" s="387"/>
      <c r="CN4" s="387"/>
      <c r="CO4" s="387"/>
      <c r="CP4" s="387"/>
      <c r="CQ4" s="387"/>
      <c r="CR4" s="387"/>
      <c r="CS4" s="388"/>
      <c r="CT4" s="389">
        <v>6.1</v>
      </c>
      <c r="CU4" s="390"/>
      <c r="CV4" s="390"/>
      <c r="CW4" s="390"/>
      <c r="CX4" s="390"/>
      <c r="CY4" s="390"/>
      <c r="CZ4" s="390"/>
      <c r="DA4" s="391"/>
      <c r="DB4" s="389">
        <v>11</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90</v>
      </c>
      <c r="AN5" s="450"/>
      <c r="AO5" s="450"/>
      <c r="AP5" s="450"/>
      <c r="AQ5" s="450"/>
      <c r="AR5" s="450"/>
      <c r="AS5" s="450"/>
      <c r="AT5" s="451"/>
      <c r="AU5" s="452" t="s">
        <v>91</v>
      </c>
      <c r="AV5" s="453"/>
      <c r="AW5" s="453"/>
      <c r="AX5" s="453"/>
      <c r="AY5" s="454" t="s">
        <v>92</v>
      </c>
      <c r="AZ5" s="455"/>
      <c r="BA5" s="455"/>
      <c r="BB5" s="455"/>
      <c r="BC5" s="455"/>
      <c r="BD5" s="455"/>
      <c r="BE5" s="455"/>
      <c r="BF5" s="455"/>
      <c r="BG5" s="455"/>
      <c r="BH5" s="455"/>
      <c r="BI5" s="455"/>
      <c r="BJ5" s="455"/>
      <c r="BK5" s="455"/>
      <c r="BL5" s="455"/>
      <c r="BM5" s="456"/>
      <c r="BN5" s="420">
        <v>10062080</v>
      </c>
      <c r="BO5" s="421"/>
      <c r="BP5" s="421"/>
      <c r="BQ5" s="421"/>
      <c r="BR5" s="421"/>
      <c r="BS5" s="421"/>
      <c r="BT5" s="421"/>
      <c r="BU5" s="422"/>
      <c r="BV5" s="420">
        <v>9380671</v>
      </c>
      <c r="BW5" s="421"/>
      <c r="BX5" s="421"/>
      <c r="BY5" s="421"/>
      <c r="BZ5" s="421"/>
      <c r="CA5" s="421"/>
      <c r="CB5" s="421"/>
      <c r="CC5" s="422"/>
      <c r="CD5" s="423" t="s">
        <v>93</v>
      </c>
      <c r="CE5" s="424"/>
      <c r="CF5" s="424"/>
      <c r="CG5" s="424"/>
      <c r="CH5" s="424"/>
      <c r="CI5" s="424"/>
      <c r="CJ5" s="424"/>
      <c r="CK5" s="424"/>
      <c r="CL5" s="424"/>
      <c r="CM5" s="424"/>
      <c r="CN5" s="424"/>
      <c r="CO5" s="424"/>
      <c r="CP5" s="424"/>
      <c r="CQ5" s="424"/>
      <c r="CR5" s="424"/>
      <c r="CS5" s="425"/>
      <c r="CT5" s="417">
        <v>91.6</v>
      </c>
      <c r="CU5" s="418"/>
      <c r="CV5" s="418"/>
      <c r="CW5" s="418"/>
      <c r="CX5" s="418"/>
      <c r="CY5" s="418"/>
      <c r="CZ5" s="418"/>
      <c r="DA5" s="419"/>
      <c r="DB5" s="417">
        <v>92</v>
      </c>
      <c r="DC5" s="418"/>
      <c r="DD5" s="418"/>
      <c r="DE5" s="418"/>
      <c r="DF5" s="418"/>
      <c r="DG5" s="418"/>
      <c r="DH5" s="418"/>
      <c r="DI5" s="419"/>
    </row>
    <row r="6" spans="1:119" ht="18.75" customHeight="1" x14ac:dyDescent="0.15">
      <c r="A6" s="163"/>
      <c r="B6" s="426" t="s">
        <v>94</v>
      </c>
      <c r="C6" s="427"/>
      <c r="D6" s="427"/>
      <c r="E6" s="428"/>
      <c r="F6" s="428"/>
      <c r="G6" s="428"/>
      <c r="H6" s="428"/>
      <c r="I6" s="428"/>
      <c r="J6" s="428"/>
      <c r="K6" s="428"/>
      <c r="L6" s="428" t="s">
        <v>95</v>
      </c>
      <c r="M6" s="428"/>
      <c r="N6" s="428"/>
      <c r="O6" s="428"/>
      <c r="P6" s="428"/>
      <c r="Q6" s="428"/>
      <c r="R6" s="432"/>
      <c r="S6" s="432"/>
      <c r="T6" s="432"/>
      <c r="U6" s="432"/>
      <c r="V6" s="433"/>
      <c r="W6" s="436" t="s">
        <v>96</v>
      </c>
      <c r="X6" s="437"/>
      <c r="Y6" s="437"/>
      <c r="Z6" s="437"/>
      <c r="AA6" s="437"/>
      <c r="AB6" s="427"/>
      <c r="AC6" s="440" t="s">
        <v>97</v>
      </c>
      <c r="AD6" s="441"/>
      <c r="AE6" s="441"/>
      <c r="AF6" s="441"/>
      <c r="AG6" s="441"/>
      <c r="AH6" s="441"/>
      <c r="AI6" s="441"/>
      <c r="AJ6" s="441"/>
      <c r="AK6" s="441"/>
      <c r="AL6" s="442"/>
      <c r="AM6" s="449" t="s">
        <v>98</v>
      </c>
      <c r="AN6" s="450"/>
      <c r="AO6" s="450"/>
      <c r="AP6" s="450"/>
      <c r="AQ6" s="450"/>
      <c r="AR6" s="450"/>
      <c r="AS6" s="450"/>
      <c r="AT6" s="451"/>
      <c r="AU6" s="452" t="s">
        <v>91</v>
      </c>
      <c r="AV6" s="453"/>
      <c r="AW6" s="453"/>
      <c r="AX6" s="453"/>
      <c r="AY6" s="454" t="s">
        <v>99</v>
      </c>
      <c r="AZ6" s="455"/>
      <c r="BA6" s="455"/>
      <c r="BB6" s="455"/>
      <c r="BC6" s="455"/>
      <c r="BD6" s="455"/>
      <c r="BE6" s="455"/>
      <c r="BF6" s="455"/>
      <c r="BG6" s="455"/>
      <c r="BH6" s="455"/>
      <c r="BI6" s="455"/>
      <c r="BJ6" s="455"/>
      <c r="BK6" s="455"/>
      <c r="BL6" s="455"/>
      <c r="BM6" s="456"/>
      <c r="BN6" s="420">
        <v>487323</v>
      </c>
      <c r="BO6" s="421"/>
      <c r="BP6" s="421"/>
      <c r="BQ6" s="421"/>
      <c r="BR6" s="421"/>
      <c r="BS6" s="421"/>
      <c r="BT6" s="421"/>
      <c r="BU6" s="422"/>
      <c r="BV6" s="420">
        <v>685984</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92</v>
      </c>
      <c r="CU6" s="458"/>
      <c r="CV6" s="458"/>
      <c r="CW6" s="458"/>
      <c r="CX6" s="458"/>
      <c r="CY6" s="458"/>
      <c r="CZ6" s="458"/>
      <c r="DA6" s="459"/>
      <c r="DB6" s="457">
        <v>92.7</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91</v>
      </c>
      <c r="AV7" s="453"/>
      <c r="AW7" s="453"/>
      <c r="AX7" s="453"/>
      <c r="AY7" s="454" t="s">
        <v>102</v>
      </c>
      <c r="AZ7" s="455"/>
      <c r="BA7" s="455"/>
      <c r="BB7" s="455"/>
      <c r="BC7" s="455"/>
      <c r="BD7" s="455"/>
      <c r="BE7" s="455"/>
      <c r="BF7" s="455"/>
      <c r="BG7" s="455"/>
      <c r="BH7" s="455"/>
      <c r="BI7" s="455"/>
      <c r="BJ7" s="455"/>
      <c r="BK7" s="455"/>
      <c r="BL7" s="455"/>
      <c r="BM7" s="456"/>
      <c r="BN7" s="420">
        <v>123550</v>
      </c>
      <c r="BO7" s="421"/>
      <c r="BP7" s="421"/>
      <c r="BQ7" s="421"/>
      <c r="BR7" s="421"/>
      <c r="BS7" s="421"/>
      <c r="BT7" s="421"/>
      <c r="BU7" s="422"/>
      <c r="BV7" s="420">
        <v>57454</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5970004</v>
      </c>
      <c r="CU7" s="421"/>
      <c r="CV7" s="421"/>
      <c r="CW7" s="421"/>
      <c r="CX7" s="421"/>
      <c r="CY7" s="421"/>
      <c r="CZ7" s="421"/>
      <c r="DA7" s="422"/>
      <c r="DB7" s="420">
        <v>5713787</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91</v>
      </c>
      <c r="AV8" s="453"/>
      <c r="AW8" s="453"/>
      <c r="AX8" s="453"/>
      <c r="AY8" s="454" t="s">
        <v>105</v>
      </c>
      <c r="AZ8" s="455"/>
      <c r="BA8" s="455"/>
      <c r="BB8" s="455"/>
      <c r="BC8" s="455"/>
      <c r="BD8" s="455"/>
      <c r="BE8" s="455"/>
      <c r="BF8" s="455"/>
      <c r="BG8" s="455"/>
      <c r="BH8" s="455"/>
      <c r="BI8" s="455"/>
      <c r="BJ8" s="455"/>
      <c r="BK8" s="455"/>
      <c r="BL8" s="455"/>
      <c r="BM8" s="456"/>
      <c r="BN8" s="420">
        <v>363773</v>
      </c>
      <c r="BO8" s="421"/>
      <c r="BP8" s="421"/>
      <c r="BQ8" s="421"/>
      <c r="BR8" s="421"/>
      <c r="BS8" s="421"/>
      <c r="BT8" s="421"/>
      <c r="BU8" s="422"/>
      <c r="BV8" s="420">
        <v>628530</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0.88</v>
      </c>
      <c r="CU8" s="461"/>
      <c r="CV8" s="461"/>
      <c r="CW8" s="461"/>
      <c r="CX8" s="461"/>
      <c r="CY8" s="461"/>
      <c r="CZ8" s="461"/>
      <c r="DA8" s="462"/>
      <c r="DB8" s="460">
        <v>0.89</v>
      </c>
      <c r="DC8" s="461"/>
      <c r="DD8" s="461"/>
      <c r="DE8" s="461"/>
      <c r="DF8" s="461"/>
      <c r="DG8" s="461"/>
      <c r="DH8" s="461"/>
      <c r="DI8" s="462"/>
    </row>
    <row r="9" spans="1:119" ht="18.75" customHeight="1" thickBot="1" x14ac:dyDescent="0.2">
      <c r="A9" s="163"/>
      <c r="B9" s="414" t="s">
        <v>107</v>
      </c>
      <c r="C9" s="415"/>
      <c r="D9" s="415"/>
      <c r="E9" s="415"/>
      <c r="F9" s="415"/>
      <c r="G9" s="415"/>
      <c r="H9" s="415"/>
      <c r="I9" s="415"/>
      <c r="J9" s="415"/>
      <c r="K9" s="463"/>
      <c r="L9" s="464" t="s">
        <v>108</v>
      </c>
      <c r="M9" s="465"/>
      <c r="N9" s="465"/>
      <c r="O9" s="465"/>
      <c r="P9" s="465"/>
      <c r="Q9" s="466"/>
      <c r="R9" s="467">
        <v>25881</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111</v>
      </c>
      <c r="AV9" s="453"/>
      <c r="AW9" s="453"/>
      <c r="AX9" s="453"/>
      <c r="AY9" s="454" t="s">
        <v>112</v>
      </c>
      <c r="AZ9" s="455"/>
      <c r="BA9" s="455"/>
      <c r="BB9" s="455"/>
      <c r="BC9" s="455"/>
      <c r="BD9" s="455"/>
      <c r="BE9" s="455"/>
      <c r="BF9" s="455"/>
      <c r="BG9" s="455"/>
      <c r="BH9" s="455"/>
      <c r="BI9" s="455"/>
      <c r="BJ9" s="455"/>
      <c r="BK9" s="455"/>
      <c r="BL9" s="455"/>
      <c r="BM9" s="456"/>
      <c r="BN9" s="420">
        <v>-264757</v>
      </c>
      <c r="BO9" s="421"/>
      <c r="BP9" s="421"/>
      <c r="BQ9" s="421"/>
      <c r="BR9" s="421"/>
      <c r="BS9" s="421"/>
      <c r="BT9" s="421"/>
      <c r="BU9" s="422"/>
      <c r="BV9" s="420">
        <v>-32690</v>
      </c>
      <c r="BW9" s="421"/>
      <c r="BX9" s="421"/>
      <c r="BY9" s="421"/>
      <c r="BZ9" s="421"/>
      <c r="CA9" s="421"/>
      <c r="CB9" s="421"/>
      <c r="CC9" s="422"/>
      <c r="CD9" s="423" t="s">
        <v>113</v>
      </c>
      <c r="CE9" s="424"/>
      <c r="CF9" s="424"/>
      <c r="CG9" s="424"/>
      <c r="CH9" s="424"/>
      <c r="CI9" s="424"/>
      <c r="CJ9" s="424"/>
      <c r="CK9" s="424"/>
      <c r="CL9" s="424"/>
      <c r="CM9" s="424"/>
      <c r="CN9" s="424"/>
      <c r="CO9" s="424"/>
      <c r="CP9" s="424"/>
      <c r="CQ9" s="424"/>
      <c r="CR9" s="424"/>
      <c r="CS9" s="425"/>
      <c r="CT9" s="417">
        <v>6.9</v>
      </c>
      <c r="CU9" s="418"/>
      <c r="CV9" s="418"/>
      <c r="CW9" s="418"/>
      <c r="CX9" s="418"/>
      <c r="CY9" s="418"/>
      <c r="CZ9" s="418"/>
      <c r="DA9" s="419"/>
      <c r="DB9" s="417">
        <v>7.4</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114</v>
      </c>
      <c r="M10" s="450"/>
      <c r="N10" s="450"/>
      <c r="O10" s="450"/>
      <c r="P10" s="450"/>
      <c r="Q10" s="451"/>
      <c r="R10" s="471">
        <v>24622</v>
      </c>
      <c r="S10" s="472"/>
      <c r="T10" s="472"/>
      <c r="U10" s="472"/>
      <c r="V10" s="473"/>
      <c r="W10" s="408"/>
      <c r="X10" s="409"/>
      <c r="Y10" s="409"/>
      <c r="Z10" s="409"/>
      <c r="AA10" s="409"/>
      <c r="AB10" s="409"/>
      <c r="AC10" s="409"/>
      <c r="AD10" s="409"/>
      <c r="AE10" s="409"/>
      <c r="AF10" s="409"/>
      <c r="AG10" s="409"/>
      <c r="AH10" s="409"/>
      <c r="AI10" s="409"/>
      <c r="AJ10" s="409"/>
      <c r="AK10" s="409"/>
      <c r="AL10" s="412"/>
      <c r="AM10" s="449" t="s">
        <v>115</v>
      </c>
      <c r="AN10" s="450"/>
      <c r="AO10" s="450"/>
      <c r="AP10" s="450"/>
      <c r="AQ10" s="450"/>
      <c r="AR10" s="450"/>
      <c r="AS10" s="450"/>
      <c r="AT10" s="451"/>
      <c r="AU10" s="452" t="s">
        <v>91</v>
      </c>
      <c r="AV10" s="453"/>
      <c r="AW10" s="453"/>
      <c r="AX10" s="453"/>
      <c r="AY10" s="454" t="s">
        <v>116</v>
      </c>
      <c r="AZ10" s="455"/>
      <c r="BA10" s="455"/>
      <c r="BB10" s="455"/>
      <c r="BC10" s="455"/>
      <c r="BD10" s="455"/>
      <c r="BE10" s="455"/>
      <c r="BF10" s="455"/>
      <c r="BG10" s="455"/>
      <c r="BH10" s="455"/>
      <c r="BI10" s="455"/>
      <c r="BJ10" s="455"/>
      <c r="BK10" s="455"/>
      <c r="BL10" s="455"/>
      <c r="BM10" s="456"/>
      <c r="BN10" s="420">
        <v>274100</v>
      </c>
      <c r="BO10" s="421"/>
      <c r="BP10" s="421"/>
      <c r="BQ10" s="421"/>
      <c r="BR10" s="421"/>
      <c r="BS10" s="421"/>
      <c r="BT10" s="421"/>
      <c r="BU10" s="422"/>
      <c r="BV10" s="420">
        <v>176500</v>
      </c>
      <c r="BW10" s="421"/>
      <c r="BX10" s="421"/>
      <c r="BY10" s="421"/>
      <c r="BZ10" s="421"/>
      <c r="CA10" s="421"/>
      <c r="CB10" s="421"/>
      <c r="CC10" s="422"/>
      <c r="CD10" s="169" t="s">
        <v>117</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14"/>
      <c r="C11" s="415"/>
      <c r="D11" s="415"/>
      <c r="E11" s="415"/>
      <c r="F11" s="415"/>
      <c r="G11" s="415"/>
      <c r="H11" s="415"/>
      <c r="I11" s="415"/>
      <c r="J11" s="415"/>
      <c r="K11" s="463"/>
      <c r="L11" s="474" t="s">
        <v>118</v>
      </c>
      <c r="M11" s="475"/>
      <c r="N11" s="475"/>
      <c r="O11" s="475"/>
      <c r="P11" s="475"/>
      <c r="Q11" s="476"/>
      <c r="R11" s="477" t="s">
        <v>119</v>
      </c>
      <c r="S11" s="478"/>
      <c r="T11" s="478"/>
      <c r="U11" s="478"/>
      <c r="V11" s="479"/>
      <c r="W11" s="408"/>
      <c r="X11" s="409"/>
      <c r="Y11" s="409"/>
      <c r="Z11" s="409"/>
      <c r="AA11" s="409"/>
      <c r="AB11" s="409"/>
      <c r="AC11" s="409"/>
      <c r="AD11" s="409"/>
      <c r="AE11" s="409"/>
      <c r="AF11" s="409"/>
      <c r="AG11" s="409"/>
      <c r="AH11" s="409"/>
      <c r="AI11" s="409"/>
      <c r="AJ11" s="409"/>
      <c r="AK11" s="409"/>
      <c r="AL11" s="412"/>
      <c r="AM11" s="449" t="s">
        <v>120</v>
      </c>
      <c r="AN11" s="450"/>
      <c r="AO11" s="450"/>
      <c r="AP11" s="450"/>
      <c r="AQ11" s="450"/>
      <c r="AR11" s="450"/>
      <c r="AS11" s="450"/>
      <c r="AT11" s="451"/>
      <c r="AU11" s="452" t="s">
        <v>91</v>
      </c>
      <c r="AV11" s="453"/>
      <c r="AW11" s="453"/>
      <c r="AX11" s="453"/>
      <c r="AY11" s="454" t="s">
        <v>121</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122</v>
      </c>
      <c r="CE11" s="424"/>
      <c r="CF11" s="424"/>
      <c r="CG11" s="424"/>
      <c r="CH11" s="424"/>
      <c r="CI11" s="424"/>
      <c r="CJ11" s="424"/>
      <c r="CK11" s="424"/>
      <c r="CL11" s="424"/>
      <c r="CM11" s="424"/>
      <c r="CN11" s="424"/>
      <c r="CO11" s="424"/>
      <c r="CP11" s="424"/>
      <c r="CQ11" s="424"/>
      <c r="CR11" s="424"/>
      <c r="CS11" s="425"/>
      <c r="CT11" s="460" t="s">
        <v>123</v>
      </c>
      <c r="CU11" s="461"/>
      <c r="CV11" s="461"/>
      <c r="CW11" s="461"/>
      <c r="CX11" s="461"/>
      <c r="CY11" s="461"/>
      <c r="CZ11" s="461"/>
      <c r="DA11" s="462"/>
      <c r="DB11" s="460" t="s">
        <v>123</v>
      </c>
      <c r="DC11" s="461"/>
      <c r="DD11" s="461"/>
      <c r="DE11" s="461"/>
      <c r="DF11" s="461"/>
      <c r="DG11" s="461"/>
      <c r="DH11" s="461"/>
      <c r="DI11" s="462"/>
    </row>
    <row r="12" spans="1:119" ht="18.75" customHeight="1" x14ac:dyDescent="0.15">
      <c r="A12" s="163"/>
      <c r="B12" s="480" t="s">
        <v>124</v>
      </c>
      <c r="C12" s="481"/>
      <c r="D12" s="481"/>
      <c r="E12" s="481"/>
      <c r="F12" s="481"/>
      <c r="G12" s="481"/>
      <c r="H12" s="481"/>
      <c r="I12" s="481"/>
      <c r="J12" s="481"/>
      <c r="K12" s="482"/>
      <c r="L12" s="489" t="s">
        <v>125</v>
      </c>
      <c r="M12" s="490"/>
      <c r="N12" s="490"/>
      <c r="O12" s="490"/>
      <c r="P12" s="490"/>
      <c r="Q12" s="491"/>
      <c r="R12" s="492">
        <v>26366</v>
      </c>
      <c r="S12" s="493"/>
      <c r="T12" s="493"/>
      <c r="U12" s="493"/>
      <c r="V12" s="494"/>
      <c r="W12" s="495" t="s">
        <v>1</v>
      </c>
      <c r="X12" s="453"/>
      <c r="Y12" s="453"/>
      <c r="Z12" s="453"/>
      <c r="AA12" s="453"/>
      <c r="AB12" s="496"/>
      <c r="AC12" s="497" t="s">
        <v>126</v>
      </c>
      <c r="AD12" s="498"/>
      <c r="AE12" s="498"/>
      <c r="AF12" s="498"/>
      <c r="AG12" s="499"/>
      <c r="AH12" s="497" t="s">
        <v>127</v>
      </c>
      <c r="AI12" s="498"/>
      <c r="AJ12" s="498"/>
      <c r="AK12" s="498"/>
      <c r="AL12" s="500"/>
      <c r="AM12" s="449" t="s">
        <v>128</v>
      </c>
      <c r="AN12" s="450"/>
      <c r="AO12" s="450"/>
      <c r="AP12" s="450"/>
      <c r="AQ12" s="450"/>
      <c r="AR12" s="450"/>
      <c r="AS12" s="450"/>
      <c r="AT12" s="451"/>
      <c r="AU12" s="452" t="s">
        <v>91</v>
      </c>
      <c r="AV12" s="453"/>
      <c r="AW12" s="453"/>
      <c r="AX12" s="453"/>
      <c r="AY12" s="454" t="s">
        <v>129</v>
      </c>
      <c r="AZ12" s="455"/>
      <c r="BA12" s="455"/>
      <c r="BB12" s="455"/>
      <c r="BC12" s="455"/>
      <c r="BD12" s="455"/>
      <c r="BE12" s="455"/>
      <c r="BF12" s="455"/>
      <c r="BG12" s="455"/>
      <c r="BH12" s="455"/>
      <c r="BI12" s="455"/>
      <c r="BJ12" s="455"/>
      <c r="BK12" s="455"/>
      <c r="BL12" s="455"/>
      <c r="BM12" s="456"/>
      <c r="BN12" s="420">
        <v>274100</v>
      </c>
      <c r="BO12" s="421"/>
      <c r="BP12" s="421"/>
      <c r="BQ12" s="421"/>
      <c r="BR12" s="421"/>
      <c r="BS12" s="421"/>
      <c r="BT12" s="421"/>
      <c r="BU12" s="422"/>
      <c r="BV12" s="420">
        <v>300000</v>
      </c>
      <c r="BW12" s="421"/>
      <c r="BX12" s="421"/>
      <c r="BY12" s="421"/>
      <c r="BZ12" s="421"/>
      <c r="CA12" s="421"/>
      <c r="CB12" s="421"/>
      <c r="CC12" s="422"/>
      <c r="CD12" s="423" t="s">
        <v>130</v>
      </c>
      <c r="CE12" s="424"/>
      <c r="CF12" s="424"/>
      <c r="CG12" s="424"/>
      <c r="CH12" s="424"/>
      <c r="CI12" s="424"/>
      <c r="CJ12" s="424"/>
      <c r="CK12" s="424"/>
      <c r="CL12" s="424"/>
      <c r="CM12" s="424"/>
      <c r="CN12" s="424"/>
      <c r="CO12" s="424"/>
      <c r="CP12" s="424"/>
      <c r="CQ12" s="424"/>
      <c r="CR12" s="424"/>
      <c r="CS12" s="425"/>
      <c r="CT12" s="460" t="s">
        <v>123</v>
      </c>
      <c r="CU12" s="461"/>
      <c r="CV12" s="461"/>
      <c r="CW12" s="461"/>
      <c r="CX12" s="461"/>
      <c r="CY12" s="461"/>
      <c r="CZ12" s="461"/>
      <c r="DA12" s="462"/>
      <c r="DB12" s="460" t="s">
        <v>123</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8"/>
      <c r="M13" s="511" t="s">
        <v>131</v>
      </c>
      <c r="N13" s="512"/>
      <c r="O13" s="512"/>
      <c r="P13" s="512"/>
      <c r="Q13" s="513"/>
      <c r="R13" s="504">
        <v>25494</v>
      </c>
      <c r="S13" s="505"/>
      <c r="T13" s="505"/>
      <c r="U13" s="505"/>
      <c r="V13" s="506"/>
      <c r="W13" s="436" t="s">
        <v>132</v>
      </c>
      <c r="X13" s="437"/>
      <c r="Y13" s="437"/>
      <c r="Z13" s="437"/>
      <c r="AA13" s="437"/>
      <c r="AB13" s="427"/>
      <c r="AC13" s="471">
        <v>175</v>
      </c>
      <c r="AD13" s="472"/>
      <c r="AE13" s="472"/>
      <c r="AF13" s="472"/>
      <c r="AG13" s="514"/>
      <c r="AH13" s="471">
        <v>221</v>
      </c>
      <c r="AI13" s="472"/>
      <c r="AJ13" s="472"/>
      <c r="AK13" s="472"/>
      <c r="AL13" s="473"/>
      <c r="AM13" s="449" t="s">
        <v>133</v>
      </c>
      <c r="AN13" s="450"/>
      <c r="AO13" s="450"/>
      <c r="AP13" s="450"/>
      <c r="AQ13" s="450"/>
      <c r="AR13" s="450"/>
      <c r="AS13" s="450"/>
      <c r="AT13" s="451"/>
      <c r="AU13" s="452" t="s">
        <v>111</v>
      </c>
      <c r="AV13" s="453"/>
      <c r="AW13" s="453"/>
      <c r="AX13" s="453"/>
      <c r="AY13" s="454" t="s">
        <v>134</v>
      </c>
      <c r="AZ13" s="455"/>
      <c r="BA13" s="455"/>
      <c r="BB13" s="455"/>
      <c r="BC13" s="455"/>
      <c r="BD13" s="455"/>
      <c r="BE13" s="455"/>
      <c r="BF13" s="455"/>
      <c r="BG13" s="455"/>
      <c r="BH13" s="455"/>
      <c r="BI13" s="455"/>
      <c r="BJ13" s="455"/>
      <c r="BK13" s="455"/>
      <c r="BL13" s="455"/>
      <c r="BM13" s="456"/>
      <c r="BN13" s="420">
        <v>-264757</v>
      </c>
      <c r="BO13" s="421"/>
      <c r="BP13" s="421"/>
      <c r="BQ13" s="421"/>
      <c r="BR13" s="421"/>
      <c r="BS13" s="421"/>
      <c r="BT13" s="421"/>
      <c r="BU13" s="422"/>
      <c r="BV13" s="420">
        <v>-156190</v>
      </c>
      <c r="BW13" s="421"/>
      <c r="BX13" s="421"/>
      <c r="BY13" s="421"/>
      <c r="BZ13" s="421"/>
      <c r="CA13" s="421"/>
      <c r="CB13" s="421"/>
      <c r="CC13" s="422"/>
      <c r="CD13" s="423" t="s">
        <v>135</v>
      </c>
      <c r="CE13" s="424"/>
      <c r="CF13" s="424"/>
      <c r="CG13" s="424"/>
      <c r="CH13" s="424"/>
      <c r="CI13" s="424"/>
      <c r="CJ13" s="424"/>
      <c r="CK13" s="424"/>
      <c r="CL13" s="424"/>
      <c r="CM13" s="424"/>
      <c r="CN13" s="424"/>
      <c r="CO13" s="424"/>
      <c r="CP13" s="424"/>
      <c r="CQ13" s="424"/>
      <c r="CR13" s="424"/>
      <c r="CS13" s="425"/>
      <c r="CT13" s="417">
        <v>7.7</v>
      </c>
      <c r="CU13" s="418"/>
      <c r="CV13" s="418"/>
      <c r="CW13" s="418"/>
      <c r="CX13" s="418"/>
      <c r="CY13" s="418"/>
      <c r="CZ13" s="418"/>
      <c r="DA13" s="419"/>
      <c r="DB13" s="417">
        <v>7.7</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136</v>
      </c>
      <c r="M14" s="502"/>
      <c r="N14" s="502"/>
      <c r="O14" s="502"/>
      <c r="P14" s="502"/>
      <c r="Q14" s="503"/>
      <c r="R14" s="504">
        <v>26227</v>
      </c>
      <c r="S14" s="505"/>
      <c r="T14" s="505"/>
      <c r="U14" s="505"/>
      <c r="V14" s="506"/>
      <c r="W14" s="410"/>
      <c r="X14" s="411"/>
      <c r="Y14" s="411"/>
      <c r="Z14" s="411"/>
      <c r="AA14" s="411"/>
      <c r="AB14" s="400"/>
      <c r="AC14" s="507">
        <v>1.4</v>
      </c>
      <c r="AD14" s="508"/>
      <c r="AE14" s="508"/>
      <c r="AF14" s="508"/>
      <c r="AG14" s="509"/>
      <c r="AH14" s="507">
        <v>1.9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137</v>
      </c>
      <c r="CE14" s="516"/>
      <c r="CF14" s="516"/>
      <c r="CG14" s="516"/>
      <c r="CH14" s="516"/>
      <c r="CI14" s="516"/>
      <c r="CJ14" s="516"/>
      <c r="CK14" s="516"/>
      <c r="CL14" s="516"/>
      <c r="CM14" s="516"/>
      <c r="CN14" s="516"/>
      <c r="CO14" s="516"/>
      <c r="CP14" s="516"/>
      <c r="CQ14" s="516"/>
      <c r="CR14" s="516"/>
      <c r="CS14" s="517"/>
      <c r="CT14" s="518" t="s">
        <v>123</v>
      </c>
      <c r="CU14" s="519"/>
      <c r="CV14" s="519"/>
      <c r="CW14" s="519"/>
      <c r="CX14" s="519"/>
      <c r="CY14" s="519"/>
      <c r="CZ14" s="519"/>
      <c r="DA14" s="520"/>
      <c r="DB14" s="518" t="s">
        <v>123</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8"/>
      <c r="M15" s="511" t="s">
        <v>131</v>
      </c>
      <c r="N15" s="512"/>
      <c r="O15" s="512"/>
      <c r="P15" s="512"/>
      <c r="Q15" s="513"/>
      <c r="R15" s="504">
        <v>25517</v>
      </c>
      <c r="S15" s="505"/>
      <c r="T15" s="505"/>
      <c r="U15" s="505"/>
      <c r="V15" s="506"/>
      <c r="W15" s="436" t="s">
        <v>138</v>
      </c>
      <c r="X15" s="437"/>
      <c r="Y15" s="437"/>
      <c r="Z15" s="437"/>
      <c r="AA15" s="437"/>
      <c r="AB15" s="427"/>
      <c r="AC15" s="471">
        <v>3655</v>
      </c>
      <c r="AD15" s="472"/>
      <c r="AE15" s="472"/>
      <c r="AF15" s="472"/>
      <c r="AG15" s="514"/>
      <c r="AH15" s="471">
        <v>3651</v>
      </c>
      <c r="AI15" s="472"/>
      <c r="AJ15" s="472"/>
      <c r="AK15" s="472"/>
      <c r="AL15" s="473"/>
      <c r="AM15" s="449"/>
      <c r="AN15" s="450"/>
      <c r="AO15" s="450"/>
      <c r="AP15" s="450"/>
      <c r="AQ15" s="450"/>
      <c r="AR15" s="450"/>
      <c r="AS15" s="450"/>
      <c r="AT15" s="451"/>
      <c r="AU15" s="452"/>
      <c r="AV15" s="453"/>
      <c r="AW15" s="453"/>
      <c r="AX15" s="453"/>
      <c r="AY15" s="380" t="s">
        <v>139</v>
      </c>
      <c r="AZ15" s="381"/>
      <c r="BA15" s="381"/>
      <c r="BB15" s="381"/>
      <c r="BC15" s="381"/>
      <c r="BD15" s="381"/>
      <c r="BE15" s="381"/>
      <c r="BF15" s="381"/>
      <c r="BG15" s="381"/>
      <c r="BH15" s="381"/>
      <c r="BI15" s="381"/>
      <c r="BJ15" s="381"/>
      <c r="BK15" s="381"/>
      <c r="BL15" s="381"/>
      <c r="BM15" s="382"/>
      <c r="BN15" s="383">
        <v>4163215</v>
      </c>
      <c r="BO15" s="384"/>
      <c r="BP15" s="384"/>
      <c r="BQ15" s="384"/>
      <c r="BR15" s="384"/>
      <c r="BS15" s="384"/>
      <c r="BT15" s="384"/>
      <c r="BU15" s="385"/>
      <c r="BV15" s="383">
        <v>4032756</v>
      </c>
      <c r="BW15" s="384"/>
      <c r="BX15" s="384"/>
      <c r="BY15" s="384"/>
      <c r="BZ15" s="384"/>
      <c r="CA15" s="384"/>
      <c r="CB15" s="384"/>
      <c r="CC15" s="385"/>
      <c r="CD15" s="521" t="s">
        <v>140</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83"/>
      <c r="C16" s="484"/>
      <c r="D16" s="484"/>
      <c r="E16" s="484"/>
      <c r="F16" s="484"/>
      <c r="G16" s="484"/>
      <c r="H16" s="484"/>
      <c r="I16" s="484"/>
      <c r="J16" s="484"/>
      <c r="K16" s="485"/>
      <c r="L16" s="501" t="s">
        <v>141</v>
      </c>
      <c r="M16" s="524"/>
      <c r="N16" s="524"/>
      <c r="O16" s="524"/>
      <c r="P16" s="524"/>
      <c r="Q16" s="525"/>
      <c r="R16" s="526" t="s">
        <v>142</v>
      </c>
      <c r="S16" s="527"/>
      <c r="T16" s="527"/>
      <c r="U16" s="527"/>
      <c r="V16" s="528"/>
      <c r="W16" s="410"/>
      <c r="X16" s="411"/>
      <c r="Y16" s="411"/>
      <c r="Z16" s="411"/>
      <c r="AA16" s="411"/>
      <c r="AB16" s="400"/>
      <c r="AC16" s="507">
        <v>29.9</v>
      </c>
      <c r="AD16" s="508"/>
      <c r="AE16" s="508"/>
      <c r="AF16" s="508"/>
      <c r="AG16" s="509"/>
      <c r="AH16" s="507">
        <v>30.6</v>
      </c>
      <c r="AI16" s="508"/>
      <c r="AJ16" s="508"/>
      <c r="AK16" s="508"/>
      <c r="AL16" s="510"/>
      <c r="AM16" s="449"/>
      <c r="AN16" s="450"/>
      <c r="AO16" s="450"/>
      <c r="AP16" s="450"/>
      <c r="AQ16" s="450"/>
      <c r="AR16" s="450"/>
      <c r="AS16" s="450"/>
      <c r="AT16" s="451"/>
      <c r="AU16" s="452"/>
      <c r="AV16" s="453"/>
      <c r="AW16" s="453"/>
      <c r="AX16" s="453"/>
      <c r="AY16" s="454" t="s">
        <v>143</v>
      </c>
      <c r="AZ16" s="455"/>
      <c r="BA16" s="455"/>
      <c r="BB16" s="455"/>
      <c r="BC16" s="455"/>
      <c r="BD16" s="455"/>
      <c r="BE16" s="455"/>
      <c r="BF16" s="455"/>
      <c r="BG16" s="455"/>
      <c r="BH16" s="455"/>
      <c r="BI16" s="455"/>
      <c r="BJ16" s="455"/>
      <c r="BK16" s="455"/>
      <c r="BL16" s="455"/>
      <c r="BM16" s="456"/>
      <c r="BN16" s="420">
        <v>4791116</v>
      </c>
      <c r="BO16" s="421"/>
      <c r="BP16" s="421"/>
      <c r="BQ16" s="421"/>
      <c r="BR16" s="421"/>
      <c r="BS16" s="421"/>
      <c r="BT16" s="421"/>
      <c r="BU16" s="422"/>
      <c r="BV16" s="420">
        <v>4557607</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82"/>
      <c r="M17" s="531" t="s">
        <v>144</v>
      </c>
      <c r="N17" s="532"/>
      <c r="O17" s="532"/>
      <c r="P17" s="532"/>
      <c r="Q17" s="533"/>
      <c r="R17" s="526" t="s">
        <v>145</v>
      </c>
      <c r="S17" s="527"/>
      <c r="T17" s="527"/>
      <c r="U17" s="527"/>
      <c r="V17" s="528"/>
      <c r="W17" s="436" t="s">
        <v>146</v>
      </c>
      <c r="X17" s="437"/>
      <c r="Y17" s="437"/>
      <c r="Z17" s="437"/>
      <c r="AA17" s="437"/>
      <c r="AB17" s="427"/>
      <c r="AC17" s="471">
        <v>8402</v>
      </c>
      <c r="AD17" s="472"/>
      <c r="AE17" s="472"/>
      <c r="AF17" s="472"/>
      <c r="AG17" s="514"/>
      <c r="AH17" s="471">
        <v>8059</v>
      </c>
      <c r="AI17" s="472"/>
      <c r="AJ17" s="472"/>
      <c r="AK17" s="472"/>
      <c r="AL17" s="473"/>
      <c r="AM17" s="449"/>
      <c r="AN17" s="450"/>
      <c r="AO17" s="450"/>
      <c r="AP17" s="450"/>
      <c r="AQ17" s="450"/>
      <c r="AR17" s="450"/>
      <c r="AS17" s="450"/>
      <c r="AT17" s="451"/>
      <c r="AU17" s="452"/>
      <c r="AV17" s="453"/>
      <c r="AW17" s="453"/>
      <c r="AX17" s="453"/>
      <c r="AY17" s="454" t="s">
        <v>147</v>
      </c>
      <c r="AZ17" s="455"/>
      <c r="BA17" s="455"/>
      <c r="BB17" s="455"/>
      <c r="BC17" s="455"/>
      <c r="BD17" s="455"/>
      <c r="BE17" s="455"/>
      <c r="BF17" s="455"/>
      <c r="BG17" s="455"/>
      <c r="BH17" s="455"/>
      <c r="BI17" s="455"/>
      <c r="BJ17" s="455"/>
      <c r="BK17" s="455"/>
      <c r="BL17" s="455"/>
      <c r="BM17" s="456"/>
      <c r="BN17" s="420">
        <v>5316332</v>
      </c>
      <c r="BO17" s="421"/>
      <c r="BP17" s="421"/>
      <c r="BQ17" s="421"/>
      <c r="BR17" s="421"/>
      <c r="BS17" s="421"/>
      <c r="BT17" s="421"/>
      <c r="BU17" s="422"/>
      <c r="BV17" s="420">
        <v>5141010</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148</v>
      </c>
      <c r="C18" s="463"/>
      <c r="D18" s="463"/>
      <c r="E18" s="543"/>
      <c r="F18" s="543"/>
      <c r="G18" s="543"/>
      <c r="H18" s="543"/>
      <c r="I18" s="543"/>
      <c r="J18" s="543"/>
      <c r="K18" s="543"/>
      <c r="L18" s="544">
        <v>7.91</v>
      </c>
      <c r="M18" s="544"/>
      <c r="N18" s="544"/>
      <c r="O18" s="544"/>
      <c r="P18" s="544"/>
      <c r="Q18" s="544"/>
      <c r="R18" s="545"/>
      <c r="S18" s="545"/>
      <c r="T18" s="545"/>
      <c r="U18" s="545"/>
      <c r="V18" s="546"/>
      <c r="W18" s="438"/>
      <c r="X18" s="439"/>
      <c r="Y18" s="439"/>
      <c r="Z18" s="439"/>
      <c r="AA18" s="439"/>
      <c r="AB18" s="430"/>
      <c r="AC18" s="547">
        <v>68.7</v>
      </c>
      <c r="AD18" s="548"/>
      <c r="AE18" s="548"/>
      <c r="AF18" s="548"/>
      <c r="AG18" s="549"/>
      <c r="AH18" s="547">
        <v>67.5</v>
      </c>
      <c r="AI18" s="548"/>
      <c r="AJ18" s="548"/>
      <c r="AK18" s="548"/>
      <c r="AL18" s="550"/>
      <c r="AM18" s="449"/>
      <c r="AN18" s="450"/>
      <c r="AO18" s="450"/>
      <c r="AP18" s="450"/>
      <c r="AQ18" s="450"/>
      <c r="AR18" s="450"/>
      <c r="AS18" s="450"/>
      <c r="AT18" s="451"/>
      <c r="AU18" s="452"/>
      <c r="AV18" s="453"/>
      <c r="AW18" s="453"/>
      <c r="AX18" s="453"/>
      <c r="AY18" s="454" t="s">
        <v>149</v>
      </c>
      <c r="AZ18" s="455"/>
      <c r="BA18" s="455"/>
      <c r="BB18" s="455"/>
      <c r="BC18" s="455"/>
      <c r="BD18" s="455"/>
      <c r="BE18" s="455"/>
      <c r="BF18" s="455"/>
      <c r="BG18" s="455"/>
      <c r="BH18" s="455"/>
      <c r="BI18" s="455"/>
      <c r="BJ18" s="455"/>
      <c r="BK18" s="455"/>
      <c r="BL18" s="455"/>
      <c r="BM18" s="456"/>
      <c r="BN18" s="420">
        <v>5596025</v>
      </c>
      <c r="BO18" s="421"/>
      <c r="BP18" s="421"/>
      <c r="BQ18" s="421"/>
      <c r="BR18" s="421"/>
      <c r="BS18" s="421"/>
      <c r="BT18" s="421"/>
      <c r="BU18" s="422"/>
      <c r="BV18" s="420">
        <v>5389524</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150</v>
      </c>
      <c r="C19" s="463"/>
      <c r="D19" s="463"/>
      <c r="E19" s="543"/>
      <c r="F19" s="543"/>
      <c r="G19" s="543"/>
      <c r="H19" s="543"/>
      <c r="I19" s="543"/>
      <c r="J19" s="543"/>
      <c r="K19" s="543"/>
      <c r="L19" s="551">
        <v>3272</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151</v>
      </c>
      <c r="AZ19" s="455"/>
      <c r="BA19" s="455"/>
      <c r="BB19" s="455"/>
      <c r="BC19" s="455"/>
      <c r="BD19" s="455"/>
      <c r="BE19" s="455"/>
      <c r="BF19" s="455"/>
      <c r="BG19" s="455"/>
      <c r="BH19" s="455"/>
      <c r="BI19" s="455"/>
      <c r="BJ19" s="455"/>
      <c r="BK19" s="455"/>
      <c r="BL19" s="455"/>
      <c r="BM19" s="456"/>
      <c r="BN19" s="420">
        <v>7594653</v>
      </c>
      <c r="BO19" s="421"/>
      <c r="BP19" s="421"/>
      <c r="BQ19" s="421"/>
      <c r="BR19" s="421"/>
      <c r="BS19" s="421"/>
      <c r="BT19" s="421"/>
      <c r="BU19" s="422"/>
      <c r="BV19" s="420">
        <v>7366990</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152</v>
      </c>
      <c r="C20" s="463"/>
      <c r="D20" s="463"/>
      <c r="E20" s="543"/>
      <c r="F20" s="543"/>
      <c r="G20" s="543"/>
      <c r="H20" s="543"/>
      <c r="I20" s="543"/>
      <c r="J20" s="543"/>
      <c r="K20" s="543"/>
      <c r="L20" s="551">
        <v>10585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153</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154</v>
      </c>
      <c r="C22" s="564"/>
      <c r="D22" s="565"/>
      <c r="E22" s="432" t="s">
        <v>1</v>
      </c>
      <c r="F22" s="437"/>
      <c r="G22" s="437"/>
      <c r="H22" s="437"/>
      <c r="I22" s="437"/>
      <c r="J22" s="437"/>
      <c r="K22" s="427"/>
      <c r="L22" s="432" t="s">
        <v>155</v>
      </c>
      <c r="M22" s="437"/>
      <c r="N22" s="437"/>
      <c r="O22" s="437"/>
      <c r="P22" s="427"/>
      <c r="Q22" s="595" t="s">
        <v>156</v>
      </c>
      <c r="R22" s="596"/>
      <c r="S22" s="596"/>
      <c r="T22" s="596"/>
      <c r="U22" s="596"/>
      <c r="V22" s="597"/>
      <c r="W22" s="563" t="s">
        <v>157</v>
      </c>
      <c r="X22" s="564"/>
      <c r="Y22" s="565"/>
      <c r="Z22" s="432" t="s">
        <v>1</v>
      </c>
      <c r="AA22" s="437"/>
      <c r="AB22" s="437"/>
      <c r="AC22" s="437"/>
      <c r="AD22" s="437"/>
      <c r="AE22" s="437"/>
      <c r="AF22" s="437"/>
      <c r="AG22" s="427"/>
      <c r="AH22" s="601" t="s">
        <v>158</v>
      </c>
      <c r="AI22" s="437"/>
      <c r="AJ22" s="437"/>
      <c r="AK22" s="437"/>
      <c r="AL22" s="427"/>
      <c r="AM22" s="601" t="s">
        <v>159</v>
      </c>
      <c r="AN22" s="602"/>
      <c r="AO22" s="602"/>
      <c r="AP22" s="602"/>
      <c r="AQ22" s="602"/>
      <c r="AR22" s="603"/>
      <c r="AS22" s="595" t="s">
        <v>156</v>
      </c>
      <c r="AT22" s="596"/>
      <c r="AU22" s="596"/>
      <c r="AV22" s="596"/>
      <c r="AW22" s="596"/>
      <c r="AX22" s="607"/>
      <c r="AY22" s="380" t="s">
        <v>160</v>
      </c>
      <c r="AZ22" s="381"/>
      <c r="BA22" s="381"/>
      <c r="BB22" s="381"/>
      <c r="BC22" s="381"/>
      <c r="BD22" s="381"/>
      <c r="BE22" s="381"/>
      <c r="BF22" s="381"/>
      <c r="BG22" s="381"/>
      <c r="BH22" s="381"/>
      <c r="BI22" s="381"/>
      <c r="BJ22" s="381"/>
      <c r="BK22" s="381"/>
      <c r="BL22" s="381"/>
      <c r="BM22" s="382"/>
      <c r="BN22" s="383">
        <v>4041261</v>
      </c>
      <c r="BO22" s="384"/>
      <c r="BP22" s="384"/>
      <c r="BQ22" s="384"/>
      <c r="BR22" s="384"/>
      <c r="BS22" s="384"/>
      <c r="BT22" s="384"/>
      <c r="BU22" s="385"/>
      <c r="BV22" s="383">
        <v>4451908</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161</v>
      </c>
      <c r="AZ23" s="455"/>
      <c r="BA23" s="455"/>
      <c r="BB23" s="455"/>
      <c r="BC23" s="455"/>
      <c r="BD23" s="455"/>
      <c r="BE23" s="455"/>
      <c r="BF23" s="455"/>
      <c r="BG23" s="455"/>
      <c r="BH23" s="455"/>
      <c r="BI23" s="455"/>
      <c r="BJ23" s="455"/>
      <c r="BK23" s="455"/>
      <c r="BL23" s="455"/>
      <c r="BM23" s="456"/>
      <c r="BN23" s="420">
        <v>3747851</v>
      </c>
      <c r="BO23" s="421"/>
      <c r="BP23" s="421"/>
      <c r="BQ23" s="421"/>
      <c r="BR23" s="421"/>
      <c r="BS23" s="421"/>
      <c r="BT23" s="421"/>
      <c r="BU23" s="422"/>
      <c r="BV23" s="420">
        <v>4113188</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162</v>
      </c>
      <c r="F24" s="450"/>
      <c r="G24" s="450"/>
      <c r="H24" s="450"/>
      <c r="I24" s="450"/>
      <c r="J24" s="450"/>
      <c r="K24" s="451"/>
      <c r="L24" s="471">
        <v>1</v>
      </c>
      <c r="M24" s="472"/>
      <c r="N24" s="472"/>
      <c r="O24" s="472"/>
      <c r="P24" s="514"/>
      <c r="Q24" s="471">
        <v>7500</v>
      </c>
      <c r="R24" s="472"/>
      <c r="S24" s="472"/>
      <c r="T24" s="472"/>
      <c r="U24" s="472"/>
      <c r="V24" s="514"/>
      <c r="W24" s="566"/>
      <c r="X24" s="567"/>
      <c r="Y24" s="568"/>
      <c r="Z24" s="470" t="s">
        <v>163</v>
      </c>
      <c r="AA24" s="450"/>
      <c r="AB24" s="450"/>
      <c r="AC24" s="450"/>
      <c r="AD24" s="450"/>
      <c r="AE24" s="450"/>
      <c r="AF24" s="450"/>
      <c r="AG24" s="451"/>
      <c r="AH24" s="471">
        <v>129</v>
      </c>
      <c r="AI24" s="472"/>
      <c r="AJ24" s="472"/>
      <c r="AK24" s="472"/>
      <c r="AL24" s="514"/>
      <c r="AM24" s="471">
        <v>386871</v>
      </c>
      <c r="AN24" s="472"/>
      <c r="AO24" s="472"/>
      <c r="AP24" s="472"/>
      <c r="AQ24" s="472"/>
      <c r="AR24" s="514"/>
      <c r="AS24" s="471">
        <v>2999</v>
      </c>
      <c r="AT24" s="472"/>
      <c r="AU24" s="472"/>
      <c r="AV24" s="472"/>
      <c r="AW24" s="472"/>
      <c r="AX24" s="473"/>
      <c r="AY24" s="536" t="s">
        <v>164</v>
      </c>
      <c r="AZ24" s="537"/>
      <c r="BA24" s="537"/>
      <c r="BB24" s="537"/>
      <c r="BC24" s="537"/>
      <c r="BD24" s="537"/>
      <c r="BE24" s="537"/>
      <c r="BF24" s="537"/>
      <c r="BG24" s="537"/>
      <c r="BH24" s="537"/>
      <c r="BI24" s="537"/>
      <c r="BJ24" s="537"/>
      <c r="BK24" s="537"/>
      <c r="BL24" s="537"/>
      <c r="BM24" s="538"/>
      <c r="BN24" s="420">
        <v>1725415</v>
      </c>
      <c r="BO24" s="421"/>
      <c r="BP24" s="421"/>
      <c r="BQ24" s="421"/>
      <c r="BR24" s="421"/>
      <c r="BS24" s="421"/>
      <c r="BT24" s="421"/>
      <c r="BU24" s="422"/>
      <c r="BV24" s="420">
        <v>1953707</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165</v>
      </c>
      <c r="F25" s="450"/>
      <c r="G25" s="450"/>
      <c r="H25" s="450"/>
      <c r="I25" s="450"/>
      <c r="J25" s="450"/>
      <c r="K25" s="451"/>
      <c r="L25" s="471">
        <v>1</v>
      </c>
      <c r="M25" s="472"/>
      <c r="N25" s="472"/>
      <c r="O25" s="472"/>
      <c r="P25" s="514"/>
      <c r="Q25" s="471">
        <v>6400</v>
      </c>
      <c r="R25" s="472"/>
      <c r="S25" s="472"/>
      <c r="T25" s="472"/>
      <c r="U25" s="472"/>
      <c r="V25" s="514"/>
      <c r="W25" s="566"/>
      <c r="X25" s="567"/>
      <c r="Y25" s="568"/>
      <c r="Z25" s="470" t="s">
        <v>166</v>
      </c>
      <c r="AA25" s="450"/>
      <c r="AB25" s="450"/>
      <c r="AC25" s="450"/>
      <c r="AD25" s="450"/>
      <c r="AE25" s="450"/>
      <c r="AF25" s="450"/>
      <c r="AG25" s="451"/>
      <c r="AH25" s="471" t="s">
        <v>123</v>
      </c>
      <c r="AI25" s="472"/>
      <c r="AJ25" s="472"/>
      <c r="AK25" s="472"/>
      <c r="AL25" s="514"/>
      <c r="AM25" s="471" t="s">
        <v>123</v>
      </c>
      <c r="AN25" s="472"/>
      <c r="AO25" s="472"/>
      <c r="AP25" s="472"/>
      <c r="AQ25" s="472"/>
      <c r="AR25" s="514"/>
      <c r="AS25" s="471" t="s">
        <v>123</v>
      </c>
      <c r="AT25" s="472"/>
      <c r="AU25" s="472"/>
      <c r="AV25" s="472"/>
      <c r="AW25" s="472"/>
      <c r="AX25" s="473"/>
      <c r="AY25" s="380" t="s">
        <v>167</v>
      </c>
      <c r="AZ25" s="381"/>
      <c r="BA25" s="381"/>
      <c r="BB25" s="381"/>
      <c r="BC25" s="381"/>
      <c r="BD25" s="381"/>
      <c r="BE25" s="381"/>
      <c r="BF25" s="381"/>
      <c r="BG25" s="381"/>
      <c r="BH25" s="381"/>
      <c r="BI25" s="381"/>
      <c r="BJ25" s="381"/>
      <c r="BK25" s="381"/>
      <c r="BL25" s="381"/>
      <c r="BM25" s="382"/>
      <c r="BN25" s="383">
        <v>1000231</v>
      </c>
      <c r="BO25" s="384"/>
      <c r="BP25" s="384"/>
      <c r="BQ25" s="384"/>
      <c r="BR25" s="384"/>
      <c r="BS25" s="384"/>
      <c r="BT25" s="384"/>
      <c r="BU25" s="385"/>
      <c r="BV25" s="383">
        <v>892963</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168</v>
      </c>
      <c r="F26" s="450"/>
      <c r="G26" s="450"/>
      <c r="H26" s="450"/>
      <c r="I26" s="450"/>
      <c r="J26" s="450"/>
      <c r="K26" s="451"/>
      <c r="L26" s="471">
        <v>1</v>
      </c>
      <c r="M26" s="472"/>
      <c r="N26" s="472"/>
      <c r="O26" s="472"/>
      <c r="P26" s="514"/>
      <c r="Q26" s="471">
        <v>5650</v>
      </c>
      <c r="R26" s="472"/>
      <c r="S26" s="472"/>
      <c r="T26" s="472"/>
      <c r="U26" s="472"/>
      <c r="V26" s="514"/>
      <c r="W26" s="566"/>
      <c r="X26" s="567"/>
      <c r="Y26" s="568"/>
      <c r="Z26" s="470" t="s">
        <v>169</v>
      </c>
      <c r="AA26" s="572"/>
      <c r="AB26" s="572"/>
      <c r="AC26" s="572"/>
      <c r="AD26" s="572"/>
      <c r="AE26" s="572"/>
      <c r="AF26" s="572"/>
      <c r="AG26" s="573"/>
      <c r="AH26" s="471" t="s">
        <v>123</v>
      </c>
      <c r="AI26" s="472"/>
      <c r="AJ26" s="472"/>
      <c r="AK26" s="472"/>
      <c r="AL26" s="514"/>
      <c r="AM26" s="471" t="s">
        <v>123</v>
      </c>
      <c r="AN26" s="472"/>
      <c r="AO26" s="472"/>
      <c r="AP26" s="472"/>
      <c r="AQ26" s="472"/>
      <c r="AR26" s="514"/>
      <c r="AS26" s="471" t="s">
        <v>123</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v>8700</v>
      </c>
      <c r="BO26" s="421"/>
      <c r="BP26" s="421"/>
      <c r="BQ26" s="421"/>
      <c r="BR26" s="421"/>
      <c r="BS26" s="421"/>
      <c r="BT26" s="421"/>
      <c r="BU26" s="422"/>
      <c r="BV26" s="420">
        <v>8700</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171</v>
      </c>
      <c r="F27" s="450"/>
      <c r="G27" s="450"/>
      <c r="H27" s="450"/>
      <c r="I27" s="450"/>
      <c r="J27" s="450"/>
      <c r="K27" s="451"/>
      <c r="L27" s="471">
        <v>1</v>
      </c>
      <c r="M27" s="472"/>
      <c r="N27" s="472"/>
      <c r="O27" s="472"/>
      <c r="P27" s="514"/>
      <c r="Q27" s="471">
        <v>3300</v>
      </c>
      <c r="R27" s="472"/>
      <c r="S27" s="472"/>
      <c r="T27" s="472"/>
      <c r="U27" s="472"/>
      <c r="V27" s="514"/>
      <c r="W27" s="566"/>
      <c r="X27" s="567"/>
      <c r="Y27" s="568"/>
      <c r="Z27" s="470" t="s">
        <v>172</v>
      </c>
      <c r="AA27" s="450"/>
      <c r="AB27" s="450"/>
      <c r="AC27" s="450"/>
      <c r="AD27" s="450"/>
      <c r="AE27" s="450"/>
      <c r="AF27" s="450"/>
      <c r="AG27" s="451"/>
      <c r="AH27" s="471">
        <v>6</v>
      </c>
      <c r="AI27" s="472"/>
      <c r="AJ27" s="472"/>
      <c r="AK27" s="472"/>
      <c r="AL27" s="514"/>
      <c r="AM27" s="471">
        <v>23358</v>
      </c>
      <c r="AN27" s="472"/>
      <c r="AO27" s="472"/>
      <c r="AP27" s="472"/>
      <c r="AQ27" s="472"/>
      <c r="AR27" s="514"/>
      <c r="AS27" s="471">
        <v>3893</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t="s">
        <v>123</v>
      </c>
      <c r="BO27" s="540"/>
      <c r="BP27" s="540"/>
      <c r="BQ27" s="540"/>
      <c r="BR27" s="540"/>
      <c r="BS27" s="540"/>
      <c r="BT27" s="540"/>
      <c r="BU27" s="541"/>
      <c r="BV27" s="539" t="s">
        <v>123</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174</v>
      </c>
      <c r="F28" s="450"/>
      <c r="G28" s="450"/>
      <c r="H28" s="450"/>
      <c r="I28" s="450"/>
      <c r="J28" s="450"/>
      <c r="K28" s="451"/>
      <c r="L28" s="471">
        <v>1</v>
      </c>
      <c r="M28" s="472"/>
      <c r="N28" s="472"/>
      <c r="O28" s="472"/>
      <c r="P28" s="514"/>
      <c r="Q28" s="471">
        <v>2700</v>
      </c>
      <c r="R28" s="472"/>
      <c r="S28" s="472"/>
      <c r="T28" s="472"/>
      <c r="U28" s="472"/>
      <c r="V28" s="514"/>
      <c r="W28" s="566"/>
      <c r="X28" s="567"/>
      <c r="Y28" s="568"/>
      <c r="Z28" s="470" t="s">
        <v>175</v>
      </c>
      <c r="AA28" s="450"/>
      <c r="AB28" s="450"/>
      <c r="AC28" s="450"/>
      <c r="AD28" s="450"/>
      <c r="AE28" s="450"/>
      <c r="AF28" s="450"/>
      <c r="AG28" s="451"/>
      <c r="AH28" s="471" t="s">
        <v>123</v>
      </c>
      <c r="AI28" s="472"/>
      <c r="AJ28" s="472"/>
      <c r="AK28" s="472"/>
      <c r="AL28" s="514"/>
      <c r="AM28" s="471" t="s">
        <v>123</v>
      </c>
      <c r="AN28" s="472"/>
      <c r="AO28" s="472"/>
      <c r="AP28" s="472"/>
      <c r="AQ28" s="472"/>
      <c r="AR28" s="514"/>
      <c r="AS28" s="471" t="s">
        <v>123</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1000000</v>
      </c>
      <c r="BO28" s="384"/>
      <c r="BP28" s="384"/>
      <c r="BQ28" s="384"/>
      <c r="BR28" s="384"/>
      <c r="BS28" s="384"/>
      <c r="BT28" s="384"/>
      <c r="BU28" s="385"/>
      <c r="BV28" s="383">
        <v>1000000</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177</v>
      </c>
      <c r="F29" s="450"/>
      <c r="G29" s="450"/>
      <c r="H29" s="450"/>
      <c r="I29" s="450"/>
      <c r="J29" s="450"/>
      <c r="K29" s="451"/>
      <c r="L29" s="471">
        <v>8</v>
      </c>
      <c r="M29" s="472"/>
      <c r="N29" s="472"/>
      <c r="O29" s="472"/>
      <c r="P29" s="514"/>
      <c r="Q29" s="471">
        <v>2500</v>
      </c>
      <c r="R29" s="472"/>
      <c r="S29" s="472"/>
      <c r="T29" s="472"/>
      <c r="U29" s="472"/>
      <c r="V29" s="514"/>
      <c r="W29" s="569"/>
      <c r="X29" s="570"/>
      <c r="Y29" s="571"/>
      <c r="Z29" s="470" t="s">
        <v>178</v>
      </c>
      <c r="AA29" s="450"/>
      <c r="AB29" s="450"/>
      <c r="AC29" s="450"/>
      <c r="AD29" s="450"/>
      <c r="AE29" s="450"/>
      <c r="AF29" s="450"/>
      <c r="AG29" s="451"/>
      <c r="AH29" s="471">
        <v>135</v>
      </c>
      <c r="AI29" s="472"/>
      <c r="AJ29" s="472"/>
      <c r="AK29" s="472"/>
      <c r="AL29" s="514"/>
      <c r="AM29" s="471">
        <v>410229</v>
      </c>
      <c r="AN29" s="472"/>
      <c r="AO29" s="472"/>
      <c r="AP29" s="472"/>
      <c r="AQ29" s="472"/>
      <c r="AR29" s="514"/>
      <c r="AS29" s="471">
        <v>3039</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290100</v>
      </c>
      <c r="BO29" s="421"/>
      <c r="BP29" s="421"/>
      <c r="BQ29" s="421"/>
      <c r="BR29" s="421"/>
      <c r="BS29" s="421"/>
      <c r="BT29" s="421"/>
      <c r="BU29" s="422"/>
      <c r="BV29" s="420">
        <v>257800</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97.1</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1061763</v>
      </c>
      <c r="BO30" s="540"/>
      <c r="BP30" s="540"/>
      <c r="BQ30" s="540"/>
      <c r="BR30" s="540"/>
      <c r="BS30" s="540"/>
      <c r="BT30" s="540"/>
      <c r="BU30" s="541"/>
      <c r="BV30" s="539">
        <v>1147630</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15">
      <c r="A33" s="163"/>
      <c r="B33" s="190"/>
      <c r="C33" s="444" t="s">
        <v>187</v>
      </c>
      <c r="D33" s="444"/>
      <c r="E33" s="409" t="s">
        <v>188</v>
      </c>
      <c r="F33" s="409"/>
      <c r="G33" s="409"/>
      <c r="H33" s="409"/>
      <c r="I33" s="409"/>
      <c r="J33" s="409"/>
      <c r="K33" s="409"/>
      <c r="L33" s="409"/>
      <c r="M33" s="409"/>
      <c r="N33" s="409"/>
      <c r="O33" s="409"/>
      <c r="P33" s="409"/>
      <c r="Q33" s="409"/>
      <c r="R33" s="409"/>
      <c r="S33" s="409"/>
      <c r="T33" s="167"/>
      <c r="U33" s="444" t="s">
        <v>187</v>
      </c>
      <c r="V33" s="444"/>
      <c r="W33" s="409" t="s">
        <v>188</v>
      </c>
      <c r="X33" s="409"/>
      <c r="Y33" s="409"/>
      <c r="Z33" s="409"/>
      <c r="AA33" s="409"/>
      <c r="AB33" s="409"/>
      <c r="AC33" s="409"/>
      <c r="AD33" s="409"/>
      <c r="AE33" s="409"/>
      <c r="AF33" s="409"/>
      <c r="AG33" s="409"/>
      <c r="AH33" s="409"/>
      <c r="AI33" s="409"/>
      <c r="AJ33" s="409"/>
      <c r="AK33" s="409"/>
      <c r="AL33" s="167"/>
      <c r="AM33" s="444" t="s">
        <v>187</v>
      </c>
      <c r="AN33" s="444"/>
      <c r="AO33" s="409" t="s">
        <v>188</v>
      </c>
      <c r="AP33" s="409"/>
      <c r="AQ33" s="409"/>
      <c r="AR33" s="409"/>
      <c r="AS33" s="409"/>
      <c r="AT33" s="409"/>
      <c r="AU33" s="409"/>
      <c r="AV33" s="409"/>
      <c r="AW33" s="409"/>
      <c r="AX33" s="409"/>
      <c r="AY33" s="409"/>
      <c r="AZ33" s="409"/>
      <c r="BA33" s="409"/>
      <c r="BB33" s="409"/>
      <c r="BC33" s="409"/>
      <c r="BD33" s="173"/>
      <c r="BE33" s="409" t="s">
        <v>189</v>
      </c>
      <c r="BF33" s="409"/>
      <c r="BG33" s="409" t="s">
        <v>190</v>
      </c>
      <c r="BH33" s="409"/>
      <c r="BI33" s="409"/>
      <c r="BJ33" s="409"/>
      <c r="BK33" s="409"/>
      <c r="BL33" s="409"/>
      <c r="BM33" s="409"/>
      <c r="BN33" s="409"/>
      <c r="BO33" s="409"/>
      <c r="BP33" s="409"/>
      <c r="BQ33" s="409"/>
      <c r="BR33" s="409"/>
      <c r="BS33" s="409"/>
      <c r="BT33" s="409"/>
      <c r="BU33" s="409"/>
      <c r="BV33" s="173"/>
      <c r="BW33" s="444" t="s">
        <v>189</v>
      </c>
      <c r="BX33" s="444"/>
      <c r="BY33" s="409" t="s">
        <v>191</v>
      </c>
      <c r="BZ33" s="409"/>
      <c r="CA33" s="409"/>
      <c r="CB33" s="409"/>
      <c r="CC33" s="409"/>
      <c r="CD33" s="409"/>
      <c r="CE33" s="409"/>
      <c r="CF33" s="409"/>
      <c r="CG33" s="409"/>
      <c r="CH33" s="409"/>
      <c r="CI33" s="409"/>
      <c r="CJ33" s="409"/>
      <c r="CK33" s="409"/>
      <c r="CL33" s="409"/>
      <c r="CM33" s="409"/>
      <c r="CN33" s="167"/>
      <c r="CO33" s="444" t="s">
        <v>187</v>
      </c>
      <c r="CP33" s="444"/>
      <c r="CQ33" s="409" t="s">
        <v>192</v>
      </c>
      <c r="CR33" s="409"/>
      <c r="CS33" s="409"/>
      <c r="CT33" s="409"/>
      <c r="CU33" s="409"/>
      <c r="CV33" s="409"/>
      <c r="CW33" s="409"/>
      <c r="CX33" s="409"/>
      <c r="CY33" s="409"/>
      <c r="CZ33" s="409"/>
      <c r="DA33" s="409"/>
      <c r="DB33" s="409"/>
      <c r="DC33" s="409"/>
      <c r="DD33" s="409"/>
      <c r="DE33" s="409"/>
      <c r="DF33" s="167"/>
      <c r="DG33" s="609" t="s">
        <v>193</v>
      </c>
      <c r="DH33" s="609"/>
      <c r="DI33" s="168"/>
    </row>
    <row r="34" spans="1:113" ht="32.25" customHeight="1" x14ac:dyDescent="0.1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岐阜羽島衛生施設組合（一般会計分）</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15">
      <c r="A35" s="163"/>
      <c r="B35" s="190"/>
      <c r="C35" s="610">
        <f>IF(E35="","",C34+1)</f>
        <v>2</v>
      </c>
      <c r="D35" s="610"/>
      <c r="E35" s="611" t="str">
        <f>IF('各会計、関係団体の財政状況及び健全化判断比率'!B8="","",'各会計、関係団体の財政状況及び健全化判断比率'!B8)</f>
        <v>羽島郡二町教育委員会特別会計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岐阜羽島衛生施設組合（公共用地取得事業特別会計）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1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木曽川右岸地帯水防事務組合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1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岐阜県市町村会館組合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1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岐阜県市町村職員退職手当組合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1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岐阜地域児童発達支援センター組合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1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羽島郡広域連合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1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岐阜県地方競馬組合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1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後期高齢者医療連合（一般会計分）</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1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17</v>
      </c>
      <c r="BX43" s="610"/>
      <c r="BY43" s="611" t="str">
        <f>IF('各会計、関係団体の財政状況及び健全化判断比率'!B77="","",'各会計、関係団体の財政状況及び健全化判断比率'!B77)</f>
        <v>後期高齢者医療連合（特別会計分）</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zFxwocgrUM799QQDmRvvTrm4YeR+ZVOk++xwrVaHCKFnQJD7g8pCfKE1J4mU7m+T6D5y98de5cM0cdqM89ah3g==" saltValue="S+6ddChFaQ/uLtD5oIsyO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216</v>
      </c>
      <c r="C5" s="623"/>
      <c r="D5" s="623"/>
      <c r="E5" s="623"/>
      <c r="F5" s="623"/>
      <c r="G5" s="623"/>
      <c r="H5" s="623"/>
      <c r="I5" s="623"/>
      <c r="J5" s="623"/>
      <c r="K5" s="623"/>
      <c r="L5" s="623"/>
      <c r="M5" s="623"/>
      <c r="N5" s="623"/>
      <c r="O5" s="623"/>
      <c r="P5" s="623"/>
      <c r="Q5" s="624"/>
      <c r="R5" s="625">
        <v>4266915</v>
      </c>
      <c r="S5" s="626"/>
      <c r="T5" s="626"/>
      <c r="U5" s="626"/>
      <c r="V5" s="626"/>
      <c r="W5" s="626"/>
      <c r="X5" s="626"/>
      <c r="Y5" s="627"/>
      <c r="Z5" s="628">
        <v>40.4</v>
      </c>
      <c r="AA5" s="628"/>
      <c r="AB5" s="628"/>
      <c r="AC5" s="628"/>
      <c r="AD5" s="629">
        <v>4266915</v>
      </c>
      <c r="AE5" s="629"/>
      <c r="AF5" s="629"/>
      <c r="AG5" s="629"/>
      <c r="AH5" s="629"/>
      <c r="AI5" s="629"/>
      <c r="AJ5" s="629"/>
      <c r="AK5" s="629"/>
      <c r="AL5" s="630">
        <v>70.099999999999994</v>
      </c>
      <c r="AM5" s="631"/>
      <c r="AN5" s="631"/>
      <c r="AO5" s="632"/>
      <c r="AP5" s="622" t="s">
        <v>217</v>
      </c>
      <c r="AQ5" s="623"/>
      <c r="AR5" s="623"/>
      <c r="AS5" s="623"/>
      <c r="AT5" s="623"/>
      <c r="AU5" s="623"/>
      <c r="AV5" s="623"/>
      <c r="AW5" s="623"/>
      <c r="AX5" s="623"/>
      <c r="AY5" s="623"/>
      <c r="AZ5" s="623"/>
      <c r="BA5" s="623"/>
      <c r="BB5" s="623"/>
      <c r="BC5" s="623"/>
      <c r="BD5" s="623"/>
      <c r="BE5" s="623"/>
      <c r="BF5" s="624"/>
      <c r="BG5" s="636">
        <v>4266915</v>
      </c>
      <c r="BH5" s="637"/>
      <c r="BI5" s="637"/>
      <c r="BJ5" s="637"/>
      <c r="BK5" s="637"/>
      <c r="BL5" s="637"/>
      <c r="BM5" s="637"/>
      <c r="BN5" s="638"/>
      <c r="BO5" s="639">
        <v>100</v>
      </c>
      <c r="BP5" s="639"/>
      <c r="BQ5" s="639"/>
      <c r="BR5" s="639"/>
      <c r="BS5" s="640" t="s">
        <v>123</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15">
      <c r="B6" s="633" t="s">
        <v>221</v>
      </c>
      <c r="C6" s="634"/>
      <c r="D6" s="634"/>
      <c r="E6" s="634"/>
      <c r="F6" s="634"/>
      <c r="G6" s="634"/>
      <c r="H6" s="634"/>
      <c r="I6" s="634"/>
      <c r="J6" s="634"/>
      <c r="K6" s="634"/>
      <c r="L6" s="634"/>
      <c r="M6" s="634"/>
      <c r="N6" s="634"/>
      <c r="O6" s="634"/>
      <c r="P6" s="634"/>
      <c r="Q6" s="635"/>
      <c r="R6" s="636">
        <v>73902</v>
      </c>
      <c r="S6" s="637"/>
      <c r="T6" s="637"/>
      <c r="U6" s="637"/>
      <c r="V6" s="637"/>
      <c r="W6" s="637"/>
      <c r="X6" s="637"/>
      <c r="Y6" s="638"/>
      <c r="Z6" s="639">
        <v>0.7</v>
      </c>
      <c r="AA6" s="639"/>
      <c r="AB6" s="639"/>
      <c r="AC6" s="639"/>
      <c r="AD6" s="640">
        <v>73902</v>
      </c>
      <c r="AE6" s="640"/>
      <c r="AF6" s="640"/>
      <c r="AG6" s="640"/>
      <c r="AH6" s="640"/>
      <c r="AI6" s="640"/>
      <c r="AJ6" s="640"/>
      <c r="AK6" s="640"/>
      <c r="AL6" s="641">
        <v>1.2</v>
      </c>
      <c r="AM6" s="642"/>
      <c r="AN6" s="642"/>
      <c r="AO6" s="643"/>
      <c r="AP6" s="633" t="s">
        <v>222</v>
      </c>
      <c r="AQ6" s="634"/>
      <c r="AR6" s="634"/>
      <c r="AS6" s="634"/>
      <c r="AT6" s="634"/>
      <c r="AU6" s="634"/>
      <c r="AV6" s="634"/>
      <c r="AW6" s="634"/>
      <c r="AX6" s="634"/>
      <c r="AY6" s="634"/>
      <c r="AZ6" s="634"/>
      <c r="BA6" s="634"/>
      <c r="BB6" s="634"/>
      <c r="BC6" s="634"/>
      <c r="BD6" s="634"/>
      <c r="BE6" s="634"/>
      <c r="BF6" s="635"/>
      <c r="BG6" s="636">
        <v>4266915</v>
      </c>
      <c r="BH6" s="637"/>
      <c r="BI6" s="637"/>
      <c r="BJ6" s="637"/>
      <c r="BK6" s="637"/>
      <c r="BL6" s="637"/>
      <c r="BM6" s="637"/>
      <c r="BN6" s="638"/>
      <c r="BO6" s="639">
        <v>100</v>
      </c>
      <c r="BP6" s="639"/>
      <c r="BQ6" s="639"/>
      <c r="BR6" s="639"/>
      <c r="BS6" s="640" t="s">
        <v>123</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77716</v>
      </c>
      <c r="CS6" s="637"/>
      <c r="CT6" s="637"/>
      <c r="CU6" s="637"/>
      <c r="CV6" s="637"/>
      <c r="CW6" s="637"/>
      <c r="CX6" s="637"/>
      <c r="CY6" s="638"/>
      <c r="CZ6" s="630">
        <v>0.8</v>
      </c>
      <c r="DA6" s="631"/>
      <c r="DB6" s="631"/>
      <c r="DC6" s="647"/>
      <c r="DD6" s="645" t="s">
        <v>123</v>
      </c>
      <c r="DE6" s="637"/>
      <c r="DF6" s="637"/>
      <c r="DG6" s="637"/>
      <c r="DH6" s="637"/>
      <c r="DI6" s="637"/>
      <c r="DJ6" s="637"/>
      <c r="DK6" s="637"/>
      <c r="DL6" s="637"/>
      <c r="DM6" s="637"/>
      <c r="DN6" s="637"/>
      <c r="DO6" s="637"/>
      <c r="DP6" s="638"/>
      <c r="DQ6" s="645">
        <v>77716</v>
      </c>
      <c r="DR6" s="637"/>
      <c r="DS6" s="637"/>
      <c r="DT6" s="637"/>
      <c r="DU6" s="637"/>
      <c r="DV6" s="637"/>
      <c r="DW6" s="637"/>
      <c r="DX6" s="637"/>
      <c r="DY6" s="637"/>
      <c r="DZ6" s="637"/>
      <c r="EA6" s="637"/>
      <c r="EB6" s="637"/>
      <c r="EC6" s="646"/>
    </row>
    <row r="7" spans="2:143" ht="11.25" customHeight="1" x14ac:dyDescent="0.15">
      <c r="B7" s="633" t="s">
        <v>224</v>
      </c>
      <c r="C7" s="634"/>
      <c r="D7" s="634"/>
      <c r="E7" s="634"/>
      <c r="F7" s="634"/>
      <c r="G7" s="634"/>
      <c r="H7" s="634"/>
      <c r="I7" s="634"/>
      <c r="J7" s="634"/>
      <c r="K7" s="634"/>
      <c r="L7" s="634"/>
      <c r="M7" s="634"/>
      <c r="N7" s="634"/>
      <c r="O7" s="634"/>
      <c r="P7" s="634"/>
      <c r="Q7" s="635"/>
      <c r="R7" s="636">
        <v>1813</v>
      </c>
      <c r="S7" s="637"/>
      <c r="T7" s="637"/>
      <c r="U7" s="637"/>
      <c r="V7" s="637"/>
      <c r="W7" s="637"/>
      <c r="X7" s="637"/>
      <c r="Y7" s="638"/>
      <c r="Z7" s="639">
        <v>0</v>
      </c>
      <c r="AA7" s="639"/>
      <c r="AB7" s="639"/>
      <c r="AC7" s="639"/>
      <c r="AD7" s="640">
        <v>1813</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1847739</v>
      </c>
      <c r="BH7" s="637"/>
      <c r="BI7" s="637"/>
      <c r="BJ7" s="637"/>
      <c r="BK7" s="637"/>
      <c r="BL7" s="637"/>
      <c r="BM7" s="637"/>
      <c r="BN7" s="638"/>
      <c r="BO7" s="639">
        <v>43.3</v>
      </c>
      <c r="BP7" s="639"/>
      <c r="BQ7" s="639"/>
      <c r="BR7" s="639"/>
      <c r="BS7" s="640" t="s">
        <v>123</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1476786</v>
      </c>
      <c r="CS7" s="637"/>
      <c r="CT7" s="637"/>
      <c r="CU7" s="637"/>
      <c r="CV7" s="637"/>
      <c r="CW7" s="637"/>
      <c r="CX7" s="637"/>
      <c r="CY7" s="638"/>
      <c r="CZ7" s="639">
        <v>14.7</v>
      </c>
      <c r="DA7" s="639"/>
      <c r="DB7" s="639"/>
      <c r="DC7" s="639"/>
      <c r="DD7" s="645">
        <v>69929</v>
      </c>
      <c r="DE7" s="637"/>
      <c r="DF7" s="637"/>
      <c r="DG7" s="637"/>
      <c r="DH7" s="637"/>
      <c r="DI7" s="637"/>
      <c r="DJ7" s="637"/>
      <c r="DK7" s="637"/>
      <c r="DL7" s="637"/>
      <c r="DM7" s="637"/>
      <c r="DN7" s="637"/>
      <c r="DO7" s="637"/>
      <c r="DP7" s="638"/>
      <c r="DQ7" s="645">
        <v>1247831</v>
      </c>
      <c r="DR7" s="637"/>
      <c r="DS7" s="637"/>
      <c r="DT7" s="637"/>
      <c r="DU7" s="637"/>
      <c r="DV7" s="637"/>
      <c r="DW7" s="637"/>
      <c r="DX7" s="637"/>
      <c r="DY7" s="637"/>
      <c r="DZ7" s="637"/>
      <c r="EA7" s="637"/>
      <c r="EB7" s="637"/>
      <c r="EC7" s="646"/>
    </row>
    <row r="8" spans="2:143" ht="11.25" customHeight="1" x14ac:dyDescent="0.15">
      <c r="B8" s="633" t="s">
        <v>227</v>
      </c>
      <c r="C8" s="634"/>
      <c r="D8" s="634"/>
      <c r="E8" s="634"/>
      <c r="F8" s="634"/>
      <c r="G8" s="634"/>
      <c r="H8" s="634"/>
      <c r="I8" s="634"/>
      <c r="J8" s="634"/>
      <c r="K8" s="634"/>
      <c r="L8" s="634"/>
      <c r="M8" s="634"/>
      <c r="N8" s="634"/>
      <c r="O8" s="634"/>
      <c r="P8" s="634"/>
      <c r="Q8" s="635"/>
      <c r="R8" s="636">
        <v>38679</v>
      </c>
      <c r="S8" s="637"/>
      <c r="T8" s="637"/>
      <c r="U8" s="637"/>
      <c r="V8" s="637"/>
      <c r="W8" s="637"/>
      <c r="X8" s="637"/>
      <c r="Y8" s="638"/>
      <c r="Z8" s="639">
        <v>0.4</v>
      </c>
      <c r="AA8" s="639"/>
      <c r="AB8" s="639"/>
      <c r="AC8" s="639"/>
      <c r="AD8" s="640">
        <v>38679</v>
      </c>
      <c r="AE8" s="640"/>
      <c r="AF8" s="640"/>
      <c r="AG8" s="640"/>
      <c r="AH8" s="640"/>
      <c r="AI8" s="640"/>
      <c r="AJ8" s="640"/>
      <c r="AK8" s="640"/>
      <c r="AL8" s="641">
        <v>0.6</v>
      </c>
      <c r="AM8" s="642"/>
      <c r="AN8" s="642"/>
      <c r="AO8" s="643"/>
      <c r="AP8" s="633" t="s">
        <v>228</v>
      </c>
      <c r="AQ8" s="634"/>
      <c r="AR8" s="634"/>
      <c r="AS8" s="634"/>
      <c r="AT8" s="634"/>
      <c r="AU8" s="634"/>
      <c r="AV8" s="634"/>
      <c r="AW8" s="634"/>
      <c r="AX8" s="634"/>
      <c r="AY8" s="634"/>
      <c r="AZ8" s="634"/>
      <c r="BA8" s="634"/>
      <c r="BB8" s="634"/>
      <c r="BC8" s="634"/>
      <c r="BD8" s="634"/>
      <c r="BE8" s="634"/>
      <c r="BF8" s="635"/>
      <c r="BG8" s="636">
        <v>43774</v>
      </c>
      <c r="BH8" s="637"/>
      <c r="BI8" s="637"/>
      <c r="BJ8" s="637"/>
      <c r="BK8" s="637"/>
      <c r="BL8" s="637"/>
      <c r="BM8" s="637"/>
      <c r="BN8" s="638"/>
      <c r="BO8" s="639">
        <v>1</v>
      </c>
      <c r="BP8" s="639"/>
      <c r="BQ8" s="639"/>
      <c r="BR8" s="639"/>
      <c r="BS8" s="640" t="s">
        <v>123</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4414498</v>
      </c>
      <c r="CS8" s="637"/>
      <c r="CT8" s="637"/>
      <c r="CU8" s="637"/>
      <c r="CV8" s="637"/>
      <c r="CW8" s="637"/>
      <c r="CX8" s="637"/>
      <c r="CY8" s="638"/>
      <c r="CZ8" s="639">
        <v>43.9</v>
      </c>
      <c r="DA8" s="639"/>
      <c r="DB8" s="639"/>
      <c r="DC8" s="639"/>
      <c r="DD8" s="645" t="s">
        <v>123</v>
      </c>
      <c r="DE8" s="637"/>
      <c r="DF8" s="637"/>
      <c r="DG8" s="637"/>
      <c r="DH8" s="637"/>
      <c r="DI8" s="637"/>
      <c r="DJ8" s="637"/>
      <c r="DK8" s="637"/>
      <c r="DL8" s="637"/>
      <c r="DM8" s="637"/>
      <c r="DN8" s="637"/>
      <c r="DO8" s="637"/>
      <c r="DP8" s="638"/>
      <c r="DQ8" s="645">
        <v>2178497</v>
      </c>
      <c r="DR8" s="637"/>
      <c r="DS8" s="637"/>
      <c r="DT8" s="637"/>
      <c r="DU8" s="637"/>
      <c r="DV8" s="637"/>
      <c r="DW8" s="637"/>
      <c r="DX8" s="637"/>
      <c r="DY8" s="637"/>
      <c r="DZ8" s="637"/>
      <c r="EA8" s="637"/>
      <c r="EB8" s="637"/>
      <c r="EC8" s="646"/>
    </row>
    <row r="9" spans="2:143" ht="11.25" customHeight="1" x14ac:dyDescent="0.15">
      <c r="B9" s="633" t="s">
        <v>230</v>
      </c>
      <c r="C9" s="634"/>
      <c r="D9" s="634"/>
      <c r="E9" s="634"/>
      <c r="F9" s="634"/>
      <c r="G9" s="634"/>
      <c r="H9" s="634"/>
      <c r="I9" s="634"/>
      <c r="J9" s="634"/>
      <c r="K9" s="634"/>
      <c r="L9" s="634"/>
      <c r="M9" s="634"/>
      <c r="N9" s="634"/>
      <c r="O9" s="634"/>
      <c r="P9" s="634"/>
      <c r="Q9" s="635"/>
      <c r="R9" s="636">
        <v>49760</v>
      </c>
      <c r="S9" s="637"/>
      <c r="T9" s="637"/>
      <c r="U9" s="637"/>
      <c r="V9" s="637"/>
      <c r="W9" s="637"/>
      <c r="X9" s="637"/>
      <c r="Y9" s="638"/>
      <c r="Z9" s="639">
        <v>0.5</v>
      </c>
      <c r="AA9" s="639"/>
      <c r="AB9" s="639"/>
      <c r="AC9" s="639"/>
      <c r="AD9" s="640">
        <v>49760</v>
      </c>
      <c r="AE9" s="640"/>
      <c r="AF9" s="640"/>
      <c r="AG9" s="640"/>
      <c r="AH9" s="640"/>
      <c r="AI9" s="640"/>
      <c r="AJ9" s="640"/>
      <c r="AK9" s="640"/>
      <c r="AL9" s="641">
        <v>0.8</v>
      </c>
      <c r="AM9" s="642"/>
      <c r="AN9" s="642"/>
      <c r="AO9" s="643"/>
      <c r="AP9" s="633" t="s">
        <v>231</v>
      </c>
      <c r="AQ9" s="634"/>
      <c r="AR9" s="634"/>
      <c r="AS9" s="634"/>
      <c r="AT9" s="634"/>
      <c r="AU9" s="634"/>
      <c r="AV9" s="634"/>
      <c r="AW9" s="634"/>
      <c r="AX9" s="634"/>
      <c r="AY9" s="634"/>
      <c r="AZ9" s="634"/>
      <c r="BA9" s="634"/>
      <c r="BB9" s="634"/>
      <c r="BC9" s="634"/>
      <c r="BD9" s="634"/>
      <c r="BE9" s="634"/>
      <c r="BF9" s="635"/>
      <c r="BG9" s="636">
        <v>1519593</v>
      </c>
      <c r="BH9" s="637"/>
      <c r="BI9" s="637"/>
      <c r="BJ9" s="637"/>
      <c r="BK9" s="637"/>
      <c r="BL9" s="637"/>
      <c r="BM9" s="637"/>
      <c r="BN9" s="638"/>
      <c r="BO9" s="639">
        <v>35.6</v>
      </c>
      <c r="BP9" s="639"/>
      <c r="BQ9" s="639"/>
      <c r="BR9" s="639"/>
      <c r="BS9" s="640" t="s">
        <v>123</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1127626</v>
      </c>
      <c r="CS9" s="637"/>
      <c r="CT9" s="637"/>
      <c r="CU9" s="637"/>
      <c r="CV9" s="637"/>
      <c r="CW9" s="637"/>
      <c r="CX9" s="637"/>
      <c r="CY9" s="638"/>
      <c r="CZ9" s="639">
        <v>11.2</v>
      </c>
      <c r="DA9" s="639"/>
      <c r="DB9" s="639"/>
      <c r="DC9" s="639"/>
      <c r="DD9" s="645">
        <v>32623</v>
      </c>
      <c r="DE9" s="637"/>
      <c r="DF9" s="637"/>
      <c r="DG9" s="637"/>
      <c r="DH9" s="637"/>
      <c r="DI9" s="637"/>
      <c r="DJ9" s="637"/>
      <c r="DK9" s="637"/>
      <c r="DL9" s="637"/>
      <c r="DM9" s="637"/>
      <c r="DN9" s="637"/>
      <c r="DO9" s="637"/>
      <c r="DP9" s="638"/>
      <c r="DQ9" s="645">
        <v>1004580</v>
      </c>
      <c r="DR9" s="637"/>
      <c r="DS9" s="637"/>
      <c r="DT9" s="637"/>
      <c r="DU9" s="637"/>
      <c r="DV9" s="637"/>
      <c r="DW9" s="637"/>
      <c r="DX9" s="637"/>
      <c r="DY9" s="637"/>
      <c r="DZ9" s="637"/>
      <c r="EA9" s="637"/>
      <c r="EB9" s="637"/>
      <c r="EC9" s="646"/>
    </row>
    <row r="10" spans="2:143" ht="11.25" customHeight="1" x14ac:dyDescent="0.15">
      <c r="B10" s="633" t="s">
        <v>233</v>
      </c>
      <c r="C10" s="634"/>
      <c r="D10" s="634"/>
      <c r="E10" s="634"/>
      <c r="F10" s="634"/>
      <c r="G10" s="634"/>
      <c r="H10" s="634"/>
      <c r="I10" s="634"/>
      <c r="J10" s="634"/>
      <c r="K10" s="634"/>
      <c r="L10" s="634"/>
      <c r="M10" s="634"/>
      <c r="N10" s="634"/>
      <c r="O10" s="634"/>
      <c r="P10" s="634"/>
      <c r="Q10" s="635"/>
      <c r="R10" s="636" t="s">
        <v>123</v>
      </c>
      <c r="S10" s="637"/>
      <c r="T10" s="637"/>
      <c r="U10" s="637"/>
      <c r="V10" s="637"/>
      <c r="W10" s="637"/>
      <c r="X10" s="637"/>
      <c r="Y10" s="638"/>
      <c r="Z10" s="639" t="s">
        <v>123</v>
      </c>
      <c r="AA10" s="639"/>
      <c r="AB10" s="639"/>
      <c r="AC10" s="639"/>
      <c r="AD10" s="640" t="s">
        <v>123</v>
      </c>
      <c r="AE10" s="640"/>
      <c r="AF10" s="640"/>
      <c r="AG10" s="640"/>
      <c r="AH10" s="640"/>
      <c r="AI10" s="640"/>
      <c r="AJ10" s="640"/>
      <c r="AK10" s="640"/>
      <c r="AL10" s="641" t="s">
        <v>123</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121196</v>
      </c>
      <c r="BH10" s="637"/>
      <c r="BI10" s="637"/>
      <c r="BJ10" s="637"/>
      <c r="BK10" s="637"/>
      <c r="BL10" s="637"/>
      <c r="BM10" s="637"/>
      <c r="BN10" s="638"/>
      <c r="BO10" s="639">
        <v>2.8</v>
      </c>
      <c r="BP10" s="639"/>
      <c r="BQ10" s="639"/>
      <c r="BR10" s="639"/>
      <c r="BS10" s="640" t="s">
        <v>123</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500</v>
      </c>
      <c r="CS10" s="637"/>
      <c r="CT10" s="637"/>
      <c r="CU10" s="637"/>
      <c r="CV10" s="637"/>
      <c r="CW10" s="637"/>
      <c r="CX10" s="637"/>
      <c r="CY10" s="638"/>
      <c r="CZ10" s="639">
        <v>0</v>
      </c>
      <c r="DA10" s="639"/>
      <c r="DB10" s="639"/>
      <c r="DC10" s="639"/>
      <c r="DD10" s="645" t="s">
        <v>123</v>
      </c>
      <c r="DE10" s="637"/>
      <c r="DF10" s="637"/>
      <c r="DG10" s="637"/>
      <c r="DH10" s="637"/>
      <c r="DI10" s="637"/>
      <c r="DJ10" s="637"/>
      <c r="DK10" s="637"/>
      <c r="DL10" s="637"/>
      <c r="DM10" s="637"/>
      <c r="DN10" s="637"/>
      <c r="DO10" s="637"/>
      <c r="DP10" s="638"/>
      <c r="DQ10" s="645" t="s">
        <v>123</v>
      </c>
      <c r="DR10" s="637"/>
      <c r="DS10" s="637"/>
      <c r="DT10" s="637"/>
      <c r="DU10" s="637"/>
      <c r="DV10" s="637"/>
      <c r="DW10" s="637"/>
      <c r="DX10" s="637"/>
      <c r="DY10" s="637"/>
      <c r="DZ10" s="637"/>
      <c r="EA10" s="637"/>
      <c r="EB10" s="637"/>
      <c r="EC10" s="646"/>
    </row>
    <row r="11" spans="2:143" ht="11.25" customHeight="1" x14ac:dyDescent="0.15">
      <c r="B11" s="633" t="s">
        <v>236</v>
      </c>
      <c r="C11" s="634"/>
      <c r="D11" s="634"/>
      <c r="E11" s="634"/>
      <c r="F11" s="634"/>
      <c r="G11" s="634"/>
      <c r="H11" s="634"/>
      <c r="I11" s="634"/>
      <c r="J11" s="634"/>
      <c r="K11" s="634"/>
      <c r="L11" s="634"/>
      <c r="M11" s="634"/>
      <c r="N11" s="634"/>
      <c r="O11" s="634"/>
      <c r="P11" s="634"/>
      <c r="Q11" s="635"/>
      <c r="R11" s="636">
        <v>732031</v>
      </c>
      <c r="S11" s="637"/>
      <c r="T11" s="637"/>
      <c r="U11" s="637"/>
      <c r="V11" s="637"/>
      <c r="W11" s="637"/>
      <c r="X11" s="637"/>
      <c r="Y11" s="638"/>
      <c r="Z11" s="641">
        <v>6.9</v>
      </c>
      <c r="AA11" s="642"/>
      <c r="AB11" s="642"/>
      <c r="AC11" s="648"/>
      <c r="AD11" s="645">
        <v>732031</v>
      </c>
      <c r="AE11" s="637"/>
      <c r="AF11" s="637"/>
      <c r="AG11" s="637"/>
      <c r="AH11" s="637"/>
      <c r="AI11" s="637"/>
      <c r="AJ11" s="637"/>
      <c r="AK11" s="638"/>
      <c r="AL11" s="641">
        <v>12</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163176</v>
      </c>
      <c r="BH11" s="637"/>
      <c r="BI11" s="637"/>
      <c r="BJ11" s="637"/>
      <c r="BK11" s="637"/>
      <c r="BL11" s="637"/>
      <c r="BM11" s="637"/>
      <c r="BN11" s="638"/>
      <c r="BO11" s="639">
        <v>3.8</v>
      </c>
      <c r="BP11" s="639"/>
      <c r="BQ11" s="639"/>
      <c r="BR11" s="639"/>
      <c r="BS11" s="640" t="s">
        <v>123</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20697</v>
      </c>
      <c r="CS11" s="637"/>
      <c r="CT11" s="637"/>
      <c r="CU11" s="637"/>
      <c r="CV11" s="637"/>
      <c r="CW11" s="637"/>
      <c r="CX11" s="637"/>
      <c r="CY11" s="638"/>
      <c r="CZ11" s="639">
        <v>0.2</v>
      </c>
      <c r="DA11" s="639"/>
      <c r="DB11" s="639"/>
      <c r="DC11" s="639"/>
      <c r="DD11" s="645">
        <v>1615</v>
      </c>
      <c r="DE11" s="637"/>
      <c r="DF11" s="637"/>
      <c r="DG11" s="637"/>
      <c r="DH11" s="637"/>
      <c r="DI11" s="637"/>
      <c r="DJ11" s="637"/>
      <c r="DK11" s="637"/>
      <c r="DL11" s="637"/>
      <c r="DM11" s="637"/>
      <c r="DN11" s="637"/>
      <c r="DO11" s="637"/>
      <c r="DP11" s="638"/>
      <c r="DQ11" s="645">
        <v>17652</v>
      </c>
      <c r="DR11" s="637"/>
      <c r="DS11" s="637"/>
      <c r="DT11" s="637"/>
      <c r="DU11" s="637"/>
      <c r="DV11" s="637"/>
      <c r="DW11" s="637"/>
      <c r="DX11" s="637"/>
      <c r="DY11" s="637"/>
      <c r="DZ11" s="637"/>
      <c r="EA11" s="637"/>
      <c r="EB11" s="637"/>
      <c r="EC11" s="646"/>
    </row>
    <row r="12" spans="2:143" ht="11.25" customHeight="1" x14ac:dyDescent="0.15">
      <c r="B12" s="633" t="s">
        <v>239</v>
      </c>
      <c r="C12" s="634"/>
      <c r="D12" s="634"/>
      <c r="E12" s="634"/>
      <c r="F12" s="634"/>
      <c r="G12" s="634"/>
      <c r="H12" s="634"/>
      <c r="I12" s="634"/>
      <c r="J12" s="634"/>
      <c r="K12" s="634"/>
      <c r="L12" s="634"/>
      <c r="M12" s="634"/>
      <c r="N12" s="634"/>
      <c r="O12" s="634"/>
      <c r="P12" s="634"/>
      <c r="Q12" s="635"/>
      <c r="R12" s="636" t="s">
        <v>123</v>
      </c>
      <c r="S12" s="637"/>
      <c r="T12" s="637"/>
      <c r="U12" s="637"/>
      <c r="V12" s="637"/>
      <c r="W12" s="637"/>
      <c r="X12" s="637"/>
      <c r="Y12" s="638"/>
      <c r="Z12" s="639" t="s">
        <v>123</v>
      </c>
      <c r="AA12" s="639"/>
      <c r="AB12" s="639"/>
      <c r="AC12" s="639"/>
      <c r="AD12" s="640" t="s">
        <v>123</v>
      </c>
      <c r="AE12" s="640"/>
      <c r="AF12" s="640"/>
      <c r="AG12" s="640"/>
      <c r="AH12" s="640"/>
      <c r="AI12" s="640"/>
      <c r="AJ12" s="640"/>
      <c r="AK12" s="640"/>
      <c r="AL12" s="641" t="s">
        <v>123</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2066017</v>
      </c>
      <c r="BH12" s="637"/>
      <c r="BI12" s="637"/>
      <c r="BJ12" s="637"/>
      <c r="BK12" s="637"/>
      <c r="BL12" s="637"/>
      <c r="BM12" s="637"/>
      <c r="BN12" s="638"/>
      <c r="BO12" s="639">
        <v>48.4</v>
      </c>
      <c r="BP12" s="639"/>
      <c r="BQ12" s="639"/>
      <c r="BR12" s="639"/>
      <c r="BS12" s="640" t="s">
        <v>123</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22244</v>
      </c>
      <c r="CS12" s="637"/>
      <c r="CT12" s="637"/>
      <c r="CU12" s="637"/>
      <c r="CV12" s="637"/>
      <c r="CW12" s="637"/>
      <c r="CX12" s="637"/>
      <c r="CY12" s="638"/>
      <c r="CZ12" s="639">
        <v>0.2</v>
      </c>
      <c r="DA12" s="639"/>
      <c r="DB12" s="639"/>
      <c r="DC12" s="639"/>
      <c r="DD12" s="645" t="s">
        <v>123</v>
      </c>
      <c r="DE12" s="637"/>
      <c r="DF12" s="637"/>
      <c r="DG12" s="637"/>
      <c r="DH12" s="637"/>
      <c r="DI12" s="637"/>
      <c r="DJ12" s="637"/>
      <c r="DK12" s="637"/>
      <c r="DL12" s="637"/>
      <c r="DM12" s="637"/>
      <c r="DN12" s="637"/>
      <c r="DO12" s="637"/>
      <c r="DP12" s="638"/>
      <c r="DQ12" s="645">
        <v>18244</v>
      </c>
      <c r="DR12" s="637"/>
      <c r="DS12" s="637"/>
      <c r="DT12" s="637"/>
      <c r="DU12" s="637"/>
      <c r="DV12" s="637"/>
      <c r="DW12" s="637"/>
      <c r="DX12" s="637"/>
      <c r="DY12" s="637"/>
      <c r="DZ12" s="637"/>
      <c r="EA12" s="637"/>
      <c r="EB12" s="637"/>
      <c r="EC12" s="646"/>
    </row>
    <row r="13" spans="2:143" ht="11.25" customHeight="1" x14ac:dyDescent="0.15">
      <c r="B13" s="633" t="s">
        <v>242</v>
      </c>
      <c r="C13" s="634"/>
      <c r="D13" s="634"/>
      <c r="E13" s="634"/>
      <c r="F13" s="634"/>
      <c r="G13" s="634"/>
      <c r="H13" s="634"/>
      <c r="I13" s="634"/>
      <c r="J13" s="634"/>
      <c r="K13" s="634"/>
      <c r="L13" s="634"/>
      <c r="M13" s="634"/>
      <c r="N13" s="634"/>
      <c r="O13" s="634"/>
      <c r="P13" s="634"/>
      <c r="Q13" s="635"/>
      <c r="R13" s="636">
        <v>685</v>
      </c>
      <c r="S13" s="637"/>
      <c r="T13" s="637"/>
      <c r="U13" s="637"/>
      <c r="V13" s="637"/>
      <c r="W13" s="637"/>
      <c r="X13" s="637"/>
      <c r="Y13" s="638"/>
      <c r="Z13" s="639">
        <v>0</v>
      </c>
      <c r="AA13" s="639"/>
      <c r="AB13" s="639"/>
      <c r="AC13" s="639"/>
      <c r="AD13" s="640">
        <v>685</v>
      </c>
      <c r="AE13" s="640"/>
      <c r="AF13" s="640"/>
      <c r="AG13" s="640"/>
      <c r="AH13" s="640"/>
      <c r="AI13" s="640"/>
      <c r="AJ13" s="640"/>
      <c r="AK13" s="640"/>
      <c r="AL13" s="641">
        <v>0</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2065441</v>
      </c>
      <c r="BH13" s="637"/>
      <c r="BI13" s="637"/>
      <c r="BJ13" s="637"/>
      <c r="BK13" s="637"/>
      <c r="BL13" s="637"/>
      <c r="BM13" s="637"/>
      <c r="BN13" s="638"/>
      <c r="BO13" s="639">
        <v>48.4</v>
      </c>
      <c r="BP13" s="639"/>
      <c r="BQ13" s="639"/>
      <c r="BR13" s="639"/>
      <c r="BS13" s="640" t="s">
        <v>123</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809455</v>
      </c>
      <c r="CS13" s="637"/>
      <c r="CT13" s="637"/>
      <c r="CU13" s="637"/>
      <c r="CV13" s="637"/>
      <c r="CW13" s="637"/>
      <c r="CX13" s="637"/>
      <c r="CY13" s="638"/>
      <c r="CZ13" s="639">
        <v>8</v>
      </c>
      <c r="DA13" s="639"/>
      <c r="DB13" s="639"/>
      <c r="DC13" s="639"/>
      <c r="DD13" s="645">
        <v>322184</v>
      </c>
      <c r="DE13" s="637"/>
      <c r="DF13" s="637"/>
      <c r="DG13" s="637"/>
      <c r="DH13" s="637"/>
      <c r="DI13" s="637"/>
      <c r="DJ13" s="637"/>
      <c r="DK13" s="637"/>
      <c r="DL13" s="637"/>
      <c r="DM13" s="637"/>
      <c r="DN13" s="637"/>
      <c r="DO13" s="637"/>
      <c r="DP13" s="638"/>
      <c r="DQ13" s="645">
        <v>685403</v>
      </c>
      <c r="DR13" s="637"/>
      <c r="DS13" s="637"/>
      <c r="DT13" s="637"/>
      <c r="DU13" s="637"/>
      <c r="DV13" s="637"/>
      <c r="DW13" s="637"/>
      <c r="DX13" s="637"/>
      <c r="DY13" s="637"/>
      <c r="DZ13" s="637"/>
      <c r="EA13" s="637"/>
      <c r="EB13" s="637"/>
      <c r="EC13" s="646"/>
    </row>
    <row r="14" spans="2:143" ht="11.25" customHeight="1" x14ac:dyDescent="0.15">
      <c r="B14" s="633" t="s">
        <v>245</v>
      </c>
      <c r="C14" s="634"/>
      <c r="D14" s="634"/>
      <c r="E14" s="634"/>
      <c r="F14" s="634"/>
      <c r="G14" s="634"/>
      <c r="H14" s="634"/>
      <c r="I14" s="634"/>
      <c r="J14" s="634"/>
      <c r="K14" s="634"/>
      <c r="L14" s="634"/>
      <c r="M14" s="634"/>
      <c r="N14" s="634"/>
      <c r="O14" s="634"/>
      <c r="P14" s="634"/>
      <c r="Q14" s="635"/>
      <c r="R14" s="636" t="s">
        <v>123</v>
      </c>
      <c r="S14" s="637"/>
      <c r="T14" s="637"/>
      <c r="U14" s="637"/>
      <c r="V14" s="637"/>
      <c r="W14" s="637"/>
      <c r="X14" s="637"/>
      <c r="Y14" s="638"/>
      <c r="Z14" s="639" t="s">
        <v>123</v>
      </c>
      <c r="AA14" s="639"/>
      <c r="AB14" s="639"/>
      <c r="AC14" s="639"/>
      <c r="AD14" s="640" t="s">
        <v>123</v>
      </c>
      <c r="AE14" s="640"/>
      <c r="AF14" s="640"/>
      <c r="AG14" s="640"/>
      <c r="AH14" s="640"/>
      <c r="AI14" s="640"/>
      <c r="AJ14" s="640"/>
      <c r="AK14" s="640"/>
      <c r="AL14" s="641" t="s">
        <v>123</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109481</v>
      </c>
      <c r="BH14" s="637"/>
      <c r="BI14" s="637"/>
      <c r="BJ14" s="637"/>
      <c r="BK14" s="637"/>
      <c r="BL14" s="637"/>
      <c r="BM14" s="637"/>
      <c r="BN14" s="638"/>
      <c r="BO14" s="639">
        <v>2.6</v>
      </c>
      <c r="BP14" s="639"/>
      <c r="BQ14" s="639"/>
      <c r="BR14" s="639"/>
      <c r="BS14" s="640" t="s">
        <v>123</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452130</v>
      </c>
      <c r="CS14" s="637"/>
      <c r="CT14" s="637"/>
      <c r="CU14" s="637"/>
      <c r="CV14" s="637"/>
      <c r="CW14" s="637"/>
      <c r="CX14" s="637"/>
      <c r="CY14" s="638"/>
      <c r="CZ14" s="639">
        <v>4.5</v>
      </c>
      <c r="DA14" s="639"/>
      <c r="DB14" s="639"/>
      <c r="DC14" s="639"/>
      <c r="DD14" s="645">
        <v>2038</v>
      </c>
      <c r="DE14" s="637"/>
      <c r="DF14" s="637"/>
      <c r="DG14" s="637"/>
      <c r="DH14" s="637"/>
      <c r="DI14" s="637"/>
      <c r="DJ14" s="637"/>
      <c r="DK14" s="637"/>
      <c r="DL14" s="637"/>
      <c r="DM14" s="637"/>
      <c r="DN14" s="637"/>
      <c r="DO14" s="637"/>
      <c r="DP14" s="638"/>
      <c r="DQ14" s="645">
        <v>449249</v>
      </c>
      <c r="DR14" s="637"/>
      <c r="DS14" s="637"/>
      <c r="DT14" s="637"/>
      <c r="DU14" s="637"/>
      <c r="DV14" s="637"/>
      <c r="DW14" s="637"/>
      <c r="DX14" s="637"/>
      <c r="DY14" s="637"/>
      <c r="DZ14" s="637"/>
      <c r="EA14" s="637"/>
      <c r="EB14" s="637"/>
      <c r="EC14" s="646"/>
    </row>
    <row r="15" spans="2:143" ht="11.25" customHeight="1" x14ac:dyDescent="0.15">
      <c r="B15" s="633" t="s">
        <v>248</v>
      </c>
      <c r="C15" s="634"/>
      <c r="D15" s="634"/>
      <c r="E15" s="634"/>
      <c r="F15" s="634"/>
      <c r="G15" s="634"/>
      <c r="H15" s="634"/>
      <c r="I15" s="634"/>
      <c r="J15" s="634"/>
      <c r="K15" s="634"/>
      <c r="L15" s="634"/>
      <c r="M15" s="634"/>
      <c r="N15" s="634"/>
      <c r="O15" s="634"/>
      <c r="P15" s="634"/>
      <c r="Q15" s="635"/>
      <c r="R15" s="636">
        <v>11633</v>
      </c>
      <c r="S15" s="637"/>
      <c r="T15" s="637"/>
      <c r="U15" s="637"/>
      <c r="V15" s="637"/>
      <c r="W15" s="637"/>
      <c r="X15" s="637"/>
      <c r="Y15" s="638"/>
      <c r="Z15" s="639">
        <v>0.1</v>
      </c>
      <c r="AA15" s="639"/>
      <c r="AB15" s="639"/>
      <c r="AC15" s="639"/>
      <c r="AD15" s="640">
        <v>11633</v>
      </c>
      <c r="AE15" s="640"/>
      <c r="AF15" s="640"/>
      <c r="AG15" s="640"/>
      <c r="AH15" s="640"/>
      <c r="AI15" s="640"/>
      <c r="AJ15" s="640"/>
      <c r="AK15" s="640"/>
      <c r="AL15" s="641">
        <v>0.2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243678</v>
      </c>
      <c r="BH15" s="637"/>
      <c r="BI15" s="637"/>
      <c r="BJ15" s="637"/>
      <c r="BK15" s="637"/>
      <c r="BL15" s="637"/>
      <c r="BM15" s="637"/>
      <c r="BN15" s="638"/>
      <c r="BO15" s="639">
        <v>5.7</v>
      </c>
      <c r="BP15" s="639"/>
      <c r="BQ15" s="639"/>
      <c r="BR15" s="639"/>
      <c r="BS15" s="640" t="s">
        <v>123</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1137521</v>
      </c>
      <c r="CS15" s="637"/>
      <c r="CT15" s="637"/>
      <c r="CU15" s="637"/>
      <c r="CV15" s="637"/>
      <c r="CW15" s="637"/>
      <c r="CX15" s="637"/>
      <c r="CY15" s="638"/>
      <c r="CZ15" s="639">
        <v>11.3</v>
      </c>
      <c r="DA15" s="639"/>
      <c r="DB15" s="639"/>
      <c r="DC15" s="639"/>
      <c r="DD15" s="645">
        <v>115502</v>
      </c>
      <c r="DE15" s="637"/>
      <c r="DF15" s="637"/>
      <c r="DG15" s="637"/>
      <c r="DH15" s="637"/>
      <c r="DI15" s="637"/>
      <c r="DJ15" s="637"/>
      <c r="DK15" s="637"/>
      <c r="DL15" s="637"/>
      <c r="DM15" s="637"/>
      <c r="DN15" s="637"/>
      <c r="DO15" s="637"/>
      <c r="DP15" s="638"/>
      <c r="DQ15" s="645">
        <v>905251</v>
      </c>
      <c r="DR15" s="637"/>
      <c r="DS15" s="637"/>
      <c r="DT15" s="637"/>
      <c r="DU15" s="637"/>
      <c r="DV15" s="637"/>
      <c r="DW15" s="637"/>
      <c r="DX15" s="637"/>
      <c r="DY15" s="637"/>
      <c r="DZ15" s="637"/>
      <c r="EA15" s="637"/>
      <c r="EB15" s="637"/>
      <c r="EC15" s="646"/>
    </row>
    <row r="16" spans="2:143" ht="11.25" customHeight="1" x14ac:dyDescent="0.15">
      <c r="B16" s="633" t="s">
        <v>251</v>
      </c>
      <c r="C16" s="634"/>
      <c r="D16" s="634"/>
      <c r="E16" s="634"/>
      <c r="F16" s="634"/>
      <c r="G16" s="634"/>
      <c r="H16" s="634"/>
      <c r="I16" s="634"/>
      <c r="J16" s="634"/>
      <c r="K16" s="634"/>
      <c r="L16" s="634"/>
      <c r="M16" s="634"/>
      <c r="N16" s="634"/>
      <c r="O16" s="634"/>
      <c r="P16" s="634"/>
      <c r="Q16" s="635"/>
      <c r="R16" s="636">
        <v>83300</v>
      </c>
      <c r="S16" s="637"/>
      <c r="T16" s="637"/>
      <c r="U16" s="637"/>
      <c r="V16" s="637"/>
      <c r="W16" s="637"/>
      <c r="X16" s="637"/>
      <c r="Y16" s="638"/>
      <c r="Z16" s="639">
        <v>0.8</v>
      </c>
      <c r="AA16" s="639"/>
      <c r="AB16" s="639"/>
      <c r="AC16" s="639"/>
      <c r="AD16" s="640">
        <v>83300</v>
      </c>
      <c r="AE16" s="640"/>
      <c r="AF16" s="640"/>
      <c r="AG16" s="640"/>
      <c r="AH16" s="640"/>
      <c r="AI16" s="640"/>
      <c r="AJ16" s="640"/>
      <c r="AK16" s="640"/>
      <c r="AL16" s="641">
        <v>1.4</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123</v>
      </c>
      <c r="BH16" s="637"/>
      <c r="BI16" s="637"/>
      <c r="BJ16" s="637"/>
      <c r="BK16" s="637"/>
      <c r="BL16" s="637"/>
      <c r="BM16" s="637"/>
      <c r="BN16" s="638"/>
      <c r="BO16" s="639" t="s">
        <v>123</v>
      </c>
      <c r="BP16" s="639"/>
      <c r="BQ16" s="639"/>
      <c r="BR16" s="639"/>
      <c r="BS16" s="640" t="s">
        <v>123</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t="s">
        <v>123</v>
      </c>
      <c r="CS16" s="637"/>
      <c r="CT16" s="637"/>
      <c r="CU16" s="637"/>
      <c r="CV16" s="637"/>
      <c r="CW16" s="637"/>
      <c r="CX16" s="637"/>
      <c r="CY16" s="638"/>
      <c r="CZ16" s="639" t="s">
        <v>123</v>
      </c>
      <c r="DA16" s="639"/>
      <c r="DB16" s="639"/>
      <c r="DC16" s="639"/>
      <c r="DD16" s="645" t="s">
        <v>123</v>
      </c>
      <c r="DE16" s="637"/>
      <c r="DF16" s="637"/>
      <c r="DG16" s="637"/>
      <c r="DH16" s="637"/>
      <c r="DI16" s="637"/>
      <c r="DJ16" s="637"/>
      <c r="DK16" s="637"/>
      <c r="DL16" s="637"/>
      <c r="DM16" s="637"/>
      <c r="DN16" s="637"/>
      <c r="DO16" s="637"/>
      <c r="DP16" s="638"/>
      <c r="DQ16" s="645" t="s">
        <v>123</v>
      </c>
      <c r="DR16" s="637"/>
      <c r="DS16" s="637"/>
      <c r="DT16" s="637"/>
      <c r="DU16" s="637"/>
      <c r="DV16" s="637"/>
      <c r="DW16" s="637"/>
      <c r="DX16" s="637"/>
      <c r="DY16" s="637"/>
      <c r="DZ16" s="637"/>
      <c r="EA16" s="637"/>
      <c r="EB16" s="637"/>
      <c r="EC16" s="646"/>
    </row>
    <row r="17" spans="2:133" ht="11.25" customHeight="1" x14ac:dyDescent="0.15">
      <c r="B17" s="633" t="s">
        <v>254</v>
      </c>
      <c r="C17" s="634"/>
      <c r="D17" s="634"/>
      <c r="E17" s="634"/>
      <c r="F17" s="634"/>
      <c r="G17" s="634"/>
      <c r="H17" s="634"/>
      <c r="I17" s="634"/>
      <c r="J17" s="634"/>
      <c r="K17" s="634"/>
      <c r="L17" s="634"/>
      <c r="M17" s="634"/>
      <c r="N17" s="634"/>
      <c r="O17" s="634"/>
      <c r="P17" s="634"/>
      <c r="Q17" s="635"/>
      <c r="R17" s="636">
        <v>167577</v>
      </c>
      <c r="S17" s="637"/>
      <c r="T17" s="637"/>
      <c r="U17" s="637"/>
      <c r="V17" s="637"/>
      <c r="W17" s="637"/>
      <c r="X17" s="637"/>
      <c r="Y17" s="638"/>
      <c r="Z17" s="639">
        <v>1.6</v>
      </c>
      <c r="AA17" s="639"/>
      <c r="AB17" s="639"/>
      <c r="AC17" s="639"/>
      <c r="AD17" s="640">
        <v>167577</v>
      </c>
      <c r="AE17" s="640"/>
      <c r="AF17" s="640"/>
      <c r="AG17" s="640"/>
      <c r="AH17" s="640"/>
      <c r="AI17" s="640"/>
      <c r="AJ17" s="640"/>
      <c r="AK17" s="640"/>
      <c r="AL17" s="641">
        <v>2.8</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123</v>
      </c>
      <c r="BH17" s="637"/>
      <c r="BI17" s="637"/>
      <c r="BJ17" s="637"/>
      <c r="BK17" s="637"/>
      <c r="BL17" s="637"/>
      <c r="BM17" s="637"/>
      <c r="BN17" s="638"/>
      <c r="BO17" s="639" t="s">
        <v>123</v>
      </c>
      <c r="BP17" s="639"/>
      <c r="BQ17" s="639"/>
      <c r="BR17" s="639"/>
      <c r="BS17" s="640" t="s">
        <v>123</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522907</v>
      </c>
      <c r="CS17" s="637"/>
      <c r="CT17" s="637"/>
      <c r="CU17" s="637"/>
      <c r="CV17" s="637"/>
      <c r="CW17" s="637"/>
      <c r="CX17" s="637"/>
      <c r="CY17" s="638"/>
      <c r="CZ17" s="639">
        <v>5.2</v>
      </c>
      <c r="DA17" s="639"/>
      <c r="DB17" s="639"/>
      <c r="DC17" s="639"/>
      <c r="DD17" s="645" t="s">
        <v>123</v>
      </c>
      <c r="DE17" s="637"/>
      <c r="DF17" s="637"/>
      <c r="DG17" s="637"/>
      <c r="DH17" s="637"/>
      <c r="DI17" s="637"/>
      <c r="DJ17" s="637"/>
      <c r="DK17" s="637"/>
      <c r="DL17" s="637"/>
      <c r="DM17" s="637"/>
      <c r="DN17" s="637"/>
      <c r="DO17" s="637"/>
      <c r="DP17" s="638"/>
      <c r="DQ17" s="645">
        <v>522907</v>
      </c>
      <c r="DR17" s="637"/>
      <c r="DS17" s="637"/>
      <c r="DT17" s="637"/>
      <c r="DU17" s="637"/>
      <c r="DV17" s="637"/>
      <c r="DW17" s="637"/>
      <c r="DX17" s="637"/>
      <c r="DY17" s="637"/>
      <c r="DZ17" s="637"/>
      <c r="EA17" s="637"/>
      <c r="EB17" s="637"/>
      <c r="EC17" s="646"/>
    </row>
    <row r="18" spans="2:133" ht="11.25" customHeight="1" x14ac:dyDescent="0.15">
      <c r="B18" s="633" t="s">
        <v>257</v>
      </c>
      <c r="C18" s="634"/>
      <c r="D18" s="634"/>
      <c r="E18" s="634"/>
      <c r="F18" s="634"/>
      <c r="G18" s="634"/>
      <c r="H18" s="634"/>
      <c r="I18" s="634"/>
      <c r="J18" s="634"/>
      <c r="K18" s="634"/>
      <c r="L18" s="634"/>
      <c r="M18" s="634"/>
      <c r="N18" s="634"/>
      <c r="O18" s="634"/>
      <c r="P18" s="634"/>
      <c r="Q18" s="635"/>
      <c r="R18" s="636">
        <v>39744</v>
      </c>
      <c r="S18" s="637"/>
      <c r="T18" s="637"/>
      <c r="U18" s="637"/>
      <c r="V18" s="637"/>
      <c r="W18" s="637"/>
      <c r="X18" s="637"/>
      <c r="Y18" s="638"/>
      <c r="Z18" s="639">
        <v>0.4</v>
      </c>
      <c r="AA18" s="639"/>
      <c r="AB18" s="639"/>
      <c r="AC18" s="639"/>
      <c r="AD18" s="640">
        <v>39744</v>
      </c>
      <c r="AE18" s="640"/>
      <c r="AF18" s="640"/>
      <c r="AG18" s="640"/>
      <c r="AH18" s="640"/>
      <c r="AI18" s="640"/>
      <c r="AJ18" s="640"/>
      <c r="AK18" s="640"/>
      <c r="AL18" s="641">
        <v>0.7</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123</v>
      </c>
      <c r="BH18" s="637"/>
      <c r="BI18" s="637"/>
      <c r="BJ18" s="637"/>
      <c r="BK18" s="637"/>
      <c r="BL18" s="637"/>
      <c r="BM18" s="637"/>
      <c r="BN18" s="638"/>
      <c r="BO18" s="639" t="s">
        <v>123</v>
      </c>
      <c r="BP18" s="639"/>
      <c r="BQ18" s="639"/>
      <c r="BR18" s="639"/>
      <c r="BS18" s="640" t="s">
        <v>123</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123</v>
      </c>
      <c r="CS18" s="637"/>
      <c r="CT18" s="637"/>
      <c r="CU18" s="637"/>
      <c r="CV18" s="637"/>
      <c r="CW18" s="637"/>
      <c r="CX18" s="637"/>
      <c r="CY18" s="638"/>
      <c r="CZ18" s="639" t="s">
        <v>123</v>
      </c>
      <c r="DA18" s="639"/>
      <c r="DB18" s="639"/>
      <c r="DC18" s="639"/>
      <c r="DD18" s="645" t="s">
        <v>123</v>
      </c>
      <c r="DE18" s="637"/>
      <c r="DF18" s="637"/>
      <c r="DG18" s="637"/>
      <c r="DH18" s="637"/>
      <c r="DI18" s="637"/>
      <c r="DJ18" s="637"/>
      <c r="DK18" s="637"/>
      <c r="DL18" s="637"/>
      <c r="DM18" s="637"/>
      <c r="DN18" s="637"/>
      <c r="DO18" s="637"/>
      <c r="DP18" s="638"/>
      <c r="DQ18" s="645" t="s">
        <v>123</v>
      </c>
      <c r="DR18" s="637"/>
      <c r="DS18" s="637"/>
      <c r="DT18" s="637"/>
      <c r="DU18" s="637"/>
      <c r="DV18" s="637"/>
      <c r="DW18" s="637"/>
      <c r="DX18" s="637"/>
      <c r="DY18" s="637"/>
      <c r="DZ18" s="637"/>
      <c r="EA18" s="637"/>
      <c r="EB18" s="637"/>
      <c r="EC18" s="646"/>
    </row>
    <row r="19" spans="2:133" ht="11.25" customHeight="1" x14ac:dyDescent="0.15">
      <c r="B19" s="633" t="s">
        <v>260</v>
      </c>
      <c r="C19" s="634"/>
      <c r="D19" s="634"/>
      <c r="E19" s="634"/>
      <c r="F19" s="634"/>
      <c r="G19" s="634"/>
      <c r="H19" s="634"/>
      <c r="I19" s="634"/>
      <c r="J19" s="634"/>
      <c r="K19" s="634"/>
      <c r="L19" s="634"/>
      <c r="M19" s="634"/>
      <c r="N19" s="634"/>
      <c r="O19" s="634"/>
      <c r="P19" s="634"/>
      <c r="Q19" s="635"/>
      <c r="R19" s="636">
        <v>124802</v>
      </c>
      <c r="S19" s="637"/>
      <c r="T19" s="637"/>
      <c r="U19" s="637"/>
      <c r="V19" s="637"/>
      <c r="W19" s="637"/>
      <c r="X19" s="637"/>
      <c r="Y19" s="638"/>
      <c r="Z19" s="639">
        <v>1.2</v>
      </c>
      <c r="AA19" s="639"/>
      <c r="AB19" s="639"/>
      <c r="AC19" s="639"/>
      <c r="AD19" s="640">
        <v>124802</v>
      </c>
      <c r="AE19" s="640"/>
      <c r="AF19" s="640"/>
      <c r="AG19" s="640"/>
      <c r="AH19" s="640"/>
      <c r="AI19" s="640"/>
      <c r="AJ19" s="640"/>
      <c r="AK19" s="640"/>
      <c r="AL19" s="641">
        <v>2.1</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t="s">
        <v>123</v>
      </c>
      <c r="BH19" s="637"/>
      <c r="BI19" s="637"/>
      <c r="BJ19" s="637"/>
      <c r="BK19" s="637"/>
      <c r="BL19" s="637"/>
      <c r="BM19" s="637"/>
      <c r="BN19" s="638"/>
      <c r="BO19" s="639" t="s">
        <v>123</v>
      </c>
      <c r="BP19" s="639"/>
      <c r="BQ19" s="639"/>
      <c r="BR19" s="639"/>
      <c r="BS19" s="640" t="s">
        <v>123</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123</v>
      </c>
      <c r="CS19" s="637"/>
      <c r="CT19" s="637"/>
      <c r="CU19" s="637"/>
      <c r="CV19" s="637"/>
      <c r="CW19" s="637"/>
      <c r="CX19" s="637"/>
      <c r="CY19" s="638"/>
      <c r="CZ19" s="639" t="s">
        <v>123</v>
      </c>
      <c r="DA19" s="639"/>
      <c r="DB19" s="639"/>
      <c r="DC19" s="639"/>
      <c r="DD19" s="645" t="s">
        <v>123</v>
      </c>
      <c r="DE19" s="637"/>
      <c r="DF19" s="637"/>
      <c r="DG19" s="637"/>
      <c r="DH19" s="637"/>
      <c r="DI19" s="637"/>
      <c r="DJ19" s="637"/>
      <c r="DK19" s="637"/>
      <c r="DL19" s="637"/>
      <c r="DM19" s="637"/>
      <c r="DN19" s="637"/>
      <c r="DO19" s="637"/>
      <c r="DP19" s="638"/>
      <c r="DQ19" s="645" t="s">
        <v>123</v>
      </c>
      <c r="DR19" s="637"/>
      <c r="DS19" s="637"/>
      <c r="DT19" s="637"/>
      <c r="DU19" s="637"/>
      <c r="DV19" s="637"/>
      <c r="DW19" s="637"/>
      <c r="DX19" s="637"/>
      <c r="DY19" s="637"/>
      <c r="DZ19" s="637"/>
      <c r="EA19" s="637"/>
      <c r="EB19" s="637"/>
      <c r="EC19" s="646"/>
    </row>
    <row r="20" spans="2:133" ht="11.25" customHeight="1" x14ac:dyDescent="0.15">
      <c r="B20" s="649" t="s">
        <v>263</v>
      </c>
      <c r="C20" s="650"/>
      <c r="D20" s="650"/>
      <c r="E20" s="650"/>
      <c r="F20" s="650"/>
      <c r="G20" s="650"/>
      <c r="H20" s="650"/>
      <c r="I20" s="650"/>
      <c r="J20" s="650"/>
      <c r="K20" s="650"/>
      <c r="L20" s="650"/>
      <c r="M20" s="650"/>
      <c r="N20" s="650"/>
      <c r="O20" s="650"/>
      <c r="P20" s="650"/>
      <c r="Q20" s="651"/>
      <c r="R20" s="636">
        <v>3031</v>
      </c>
      <c r="S20" s="637"/>
      <c r="T20" s="637"/>
      <c r="U20" s="637"/>
      <c r="V20" s="637"/>
      <c r="W20" s="637"/>
      <c r="X20" s="637"/>
      <c r="Y20" s="638"/>
      <c r="Z20" s="639">
        <v>0</v>
      </c>
      <c r="AA20" s="639"/>
      <c r="AB20" s="639"/>
      <c r="AC20" s="639"/>
      <c r="AD20" s="640">
        <v>3031</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t="s">
        <v>123</v>
      </c>
      <c r="BH20" s="637"/>
      <c r="BI20" s="637"/>
      <c r="BJ20" s="637"/>
      <c r="BK20" s="637"/>
      <c r="BL20" s="637"/>
      <c r="BM20" s="637"/>
      <c r="BN20" s="638"/>
      <c r="BO20" s="639" t="s">
        <v>123</v>
      </c>
      <c r="BP20" s="639"/>
      <c r="BQ20" s="639"/>
      <c r="BR20" s="639"/>
      <c r="BS20" s="640" t="s">
        <v>123</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10062080</v>
      </c>
      <c r="CS20" s="637"/>
      <c r="CT20" s="637"/>
      <c r="CU20" s="637"/>
      <c r="CV20" s="637"/>
      <c r="CW20" s="637"/>
      <c r="CX20" s="637"/>
      <c r="CY20" s="638"/>
      <c r="CZ20" s="639">
        <v>100</v>
      </c>
      <c r="DA20" s="639"/>
      <c r="DB20" s="639"/>
      <c r="DC20" s="639"/>
      <c r="DD20" s="645">
        <v>543891</v>
      </c>
      <c r="DE20" s="637"/>
      <c r="DF20" s="637"/>
      <c r="DG20" s="637"/>
      <c r="DH20" s="637"/>
      <c r="DI20" s="637"/>
      <c r="DJ20" s="637"/>
      <c r="DK20" s="637"/>
      <c r="DL20" s="637"/>
      <c r="DM20" s="637"/>
      <c r="DN20" s="637"/>
      <c r="DO20" s="637"/>
      <c r="DP20" s="638"/>
      <c r="DQ20" s="645">
        <v>7107330</v>
      </c>
      <c r="DR20" s="637"/>
      <c r="DS20" s="637"/>
      <c r="DT20" s="637"/>
      <c r="DU20" s="637"/>
      <c r="DV20" s="637"/>
      <c r="DW20" s="637"/>
      <c r="DX20" s="637"/>
      <c r="DY20" s="637"/>
      <c r="DZ20" s="637"/>
      <c r="EA20" s="637"/>
      <c r="EB20" s="637"/>
      <c r="EC20" s="646"/>
    </row>
    <row r="21" spans="2:133" ht="11.25" customHeight="1" x14ac:dyDescent="0.15">
      <c r="B21" s="633" t="s">
        <v>266</v>
      </c>
      <c r="C21" s="634"/>
      <c r="D21" s="634"/>
      <c r="E21" s="634"/>
      <c r="F21" s="634"/>
      <c r="G21" s="634"/>
      <c r="H21" s="634"/>
      <c r="I21" s="634"/>
      <c r="J21" s="634"/>
      <c r="K21" s="634"/>
      <c r="L21" s="634"/>
      <c r="M21" s="634"/>
      <c r="N21" s="634"/>
      <c r="O21" s="634"/>
      <c r="P21" s="634"/>
      <c r="Q21" s="635"/>
      <c r="R21" s="636">
        <v>689607</v>
      </c>
      <c r="S21" s="637"/>
      <c r="T21" s="637"/>
      <c r="U21" s="637"/>
      <c r="V21" s="637"/>
      <c r="W21" s="637"/>
      <c r="X21" s="637"/>
      <c r="Y21" s="638"/>
      <c r="Z21" s="639">
        <v>6.5</v>
      </c>
      <c r="AA21" s="639"/>
      <c r="AB21" s="639"/>
      <c r="AC21" s="639"/>
      <c r="AD21" s="640">
        <v>631449</v>
      </c>
      <c r="AE21" s="640"/>
      <c r="AF21" s="640"/>
      <c r="AG21" s="640"/>
      <c r="AH21" s="640"/>
      <c r="AI21" s="640"/>
      <c r="AJ21" s="640"/>
      <c r="AK21" s="640"/>
      <c r="AL21" s="641">
        <v>10.4</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123</v>
      </c>
      <c r="BH21" s="637"/>
      <c r="BI21" s="637"/>
      <c r="BJ21" s="637"/>
      <c r="BK21" s="637"/>
      <c r="BL21" s="637"/>
      <c r="BM21" s="637"/>
      <c r="BN21" s="638"/>
      <c r="BO21" s="639" t="s">
        <v>123</v>
      </c>
      <c r="BP21" s="639"/>
      <c r="BQ21" s="639"/>
      <c r="BR21" s="639"/>
      <c r="BS21" s="640" t="s">
        <v>123</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268</v>
      </c>
      <c r="C22" s="634"/>
      <c r="D22" s="634"/>
      <c r="E22" s="634"/>
      <c r="F22" s="634"/>
      <c r="G22" s="634"/>
      <c r="H22" s="634"/>
      <c r="I22" s="634"/>
      <c r="J22" s="634"/>
      <c r="K22" s="634"/>
      <c r="L22" s="634"/>
      <c r="M22" s="634"/>
      <c r="N22" s="634"/>
      <c r="O22" s="634"/>
      <c r="P22" s="634"/>
      <c r="Q22" s="635"/>
      <c r="R22" s="636">
        <v>631449</v>
      </c>
      <c r="S22" s="637"/>
      <c r="T22" s="637"/>
      <c r="U22" s="637"/>
      <c r="V22" s="637"/>
      <c r="W22" s="637"/>
      <c r="X22" s="637"/>
      <c r="Y22" s="638"/>
      <c r="Z22" s="639">
        <v>6</v>
      </c>
      <c r="AA22" s="639"/>
      <c r="AB22" s="639"/>
      <c r="AC22" s="639"/>
      <c r="AD22" s="640">
        <v>631449</v>
      </c>
      <c r="AE22" s="640"/>
      <c r="AF22" s="640"/>
      <c r="AG22" s="640"/>
      <c r="AH22" s="640"/>
      <c r="AI22" s="640"/>
      <c r="AJ22" s="640"/>
      <c r="AK22" s="640"/>
      <c r="AL22" s="641">
        <v>10.4</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123</v>
      </c>
      <c r="BH22" s="637"/>
      <c r="BI22" s="637"/>
      <c r="BJ22" s="637"/>
      <c r="BK22" s="637"/>
      <c r="BL22" s="637"/>
      <c r="BM22" s="637"/>
      <c r="BN22" s="638"/>
      <c r="BO22" s="639" t="s">
        <v>123</v>
      </c>
      <c r="BP22" s="639"/>
      <c r="BQ22" s="639"/>
      <c r="BR22" s="639"/>
      <c r="BS22" s="640" t="s">
        <v>123</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271</v>
      </c>
      <c r="C23" s="634"/>
      <c r="D23" s="634"/>
      <c r="E23" s="634"/>
      <c r="F23" s="634"/>
      <c r="G23" s="634"/>
      <c r="H23" s="634"/>
      <c r="I23" s="634"/>
      <c r="J23" s="634"/>
      <c r="K23" s="634"/>
      <c r="L23" s="634"/>
      <c r="M23" s="634"/>
      <c r="N23" s="634"/>
      <c r="O23" s="634"/>
      <c r="P23" s="634"/>
      <c r="Q23" s="635"/>
      <c r="R23" s="636">
        <v>58158</v>
      </c>
      <c r="S23" s="637"/>
      <c r="T23" s="637"/>
      <c r="U23" s="637"/>
      <c r="V23" s="637"/>
      <c r="W23" s="637"/>
      <c r="X23" s="637"/>
      <c r="Y23" s="638"/>
      <c r="Z23" s="639">
        <v>0.6</v>
      </c>
      <c r="AA23" s="639"/>
      <c r="AB23" s="639"/>
      <c r="AC23" s="639"/>
      <c r="AD23" s="640" t="s">
        <v>123</v>
      </c>
      <c r="AE23" s="640"/>
      <c r="AF23" s="640"/>
      <c r="AG23" s="640"/>
      <c r="AH23" s="640"/>
      <c r="AI23" s="640"/>
      <c r="AJ23" s="640"/>
      <c r="AK23" s="640"/>
      <c r="AL23" s="641" t="s">
        <v>123</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123</v>
      </c>
      <c r="BH23" s="637"/>
      <c r="BI23" s="637"/>
      <c r="BJ23" s="637"/>
      <c r="BK23" s="637"/>
      <c r="BL23" s="637"/>
      <c r="BM23" s="637"/>
      <c r="BN23" s="638"/>
      <c r="BO23" s="639" t="s">
        <v>123</v>
      </c>
      <c r="BP23" s="639"/>
      <c r="BQ23" s="639"/>
      <c r="BR23" s="639"/>
      <c r="BS23" s="640" t="s">
        <v>123</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15">
      <c r="B24" s="633" t="s">
        <v>278</v>
      </c>
      <c r="C24" s="634"/>
      <c r="D24" s="634"/>
      <c r="E24" s="634"/>
      <c r="F24" s="634"/>
      <c r="G24" s="634"/>
      <c r="H24" s="634"/>
      <c r="I24" s="634"/>
      <c r="J24" s="634"/>
      <c r="K24" s="634"/>
      <c r="L24" s="634"/>
      <c r="M24" s="634"/>
      <c r="N24" s="634"/>
      <c r="O24" s="634"/>
      <c r="P24" s="634"/>
      <c r="Q24" s="635"/>
      <c r="R24" s="636" t="s">
        <v>123</v>
      </c>
      <c r="S24" s="637"/>
      <c r="T24" s="637"/>
      <c r="U24" s="637"/>
      <c r="V24" s="637"/>
      <c r="W24" s="637"/>
      <c r="X24" s="637"/>
      <c r="Y24" s="638"/>
      <c r="Z24" s="639" t="s">
        <v>123</v>
      </c>
      <c r="AA24" s="639"/>
      <c r="AB24" s="639"/>
      <c r="AC24" s="639"/>
      <c r="AD24" s="640" t="s">
        <v>123</v>
      </c>
      <c r="AE24" s="640"/>
      <c r="AF24" s="640"/>
      <c r="AG24" s="640"/>
      <c r="AH24" s="640"/>
      <c r="AI24" s="640"/>
      <c r="AJ24" s="640"/>
      <c r="AK24" s="640"/>
      <c r="AL24" s="641" t="s">
        <v>123</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123</v>
      </c>
      <c r="BH24" s="637"/>
      <c r="BI24" s="637"/>
      <c r="BJ24" s="637"/>
      <c r="BK24" s="637"/>
      <c r="BL24" s="637"/>
      <c r="BM24" s="637"/>
      <c r="BN24" s="638"/>
      <c r="BO24" s="639" t="s">
        <v>123</v>
      </c>
      <c r="BP24" s="639"/>
      <c r="BQ24" s="639"/>
      <c r="BR24" s="639"/>
      <c r="BS24" s="640" t="s">
        <v>123</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5090865</v>
      </c>
      <c r="CS24" s="626"/>
      <c r="CT24" s="626"/>
      <c r="CU24" s="626"/>
      <c r="CV24" s="626"/>
      <c r="CW24" s="626"/>
      <c r="CX24" s="626"/>
      <c r="CY24" s="627"/>
      <c r="CZ24" s="630">
        <v>50.6</v>
      </c>
      <c r="DA24" s="631"/>
      <c r="DB24" s="631"/>
      <c r="DC24" s="647"/>
      <c r="DD24" s="668">
        <v>2952720</v>
      </c>
      <c r="DE24" s="626"/>
      <c r="DF24" s="626"/>
      <c r="DG24" s="626"/>
      <c r="DH24" s="626"/>
      <c r="DI24" s="626"/>
      <c r="DJ24" s="626"/>
      <c r="DK24" s="627"/>
      <c r="DL24" s="668">
        <v>2626423</v>
      </c>
      <c r="DM24" s="626"/>
      <c r="DN24" s="626"/>
      <c r="DO24" s="626"/>
      <c r="DP24" s="626"/>
      <c r="DQ24" s="626"/>
      <c r="DR24" s="626"/>
      <c r="DS24" s="626"/>
      <c r="DT24" s="626"/>
      <c r="DU24" s="626"/>
      <c r="DV24" s="627"/>
      <c r="DW24" s="630">
        <v>43</v>
      </c>
      <c r="DX24" s="631"/>
      <c r="DY24" s="631"/>
      <c r="DZ24" s="631"/>
      <c r="EA24" s="631"/>
      <c r="EB24" s="631"/>
      <c r="EC24" s="632"/>
    </row>
    <row r="25" spans="2:133" ht="11.25" customHeight="1" x14ac:dyDescent="0.15">
      <c r="B25" s="633" t="s">
        <v>281</v>
      </c>
      <c r="C25" s="634"/>
      <c r="D25" s="634"/>
      <c r="E25" s="634"/>
      <c r="F25" s="634"/>
      <c r="G25" s="634"/>
      <c r="H25" s="634"/>
      <c r="I25" s="634"/>
      <c r="J25" s="634"/>
      <c r="K25" s="634"/>
      <c r="L25" s="634"/>
      <c r="M25" s="634"/>
      <c r="N25" s="634"/>
      <c r="O25" s="634"/>
      <c r="P25" s="634"/>
      <c r="Q25" s="635"/>
      <c r="R25" s="636">
        <v>6115902</v>
      </c>
      <c r="S25" s="637"/>
      <c r="T25" s="637"/>
      <c r="U25" s="637"/>
      <c r="V25" s="637"/>
      <c r="W25" s="637"/>
      <c r="X25" s="637"/>
      <c r="Y25" s="638"/>
      <c r="Z25" s="639">
        <v>58</v>
      </c>
      <c r="AA25" s="639"/>
      <c r="AB25" s="639"/>
      <c r="AC25" s="639"/>
      <c r="AD25" s="640">
        <v>6057744</v>
      </c>
      <c r="AE25" s="640"/>
      <c r="AF25" s="640"/>
      <c r="AG25" s="640"/>
      <c r="AH25" s="640"/>
      <c r="AI25" s="640"/>
      <c r="AJ25" s="640"/>
      <c r="AK25" s="640"/>
      <c r="AL25" s="641">
        <v>99.6</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123</v>
      </c>
      <c r="BH25" s="637"/>
      <c r="BI25" s="637"/>
      <c r="BJ25" s="637"/>
      <c r="BK25" s="637"/>
      <c r="BL25" s="637"/>
      <c r="BM25" s="637"/>
      <c r="BN25" s="638"/>
      <c r="BO25" s="639" t="s">
        <v>123</v>
      </c>
      <c r="BP25" s="639"/>
      <c r="BQ25" s="639"/>
      <c r="BR25" s="639"/>
      <c r="BS25" s="640" t="s">
        <v>123</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1485559</v>
      </c>
      <c r="CS25" s="669"/>
      <c r="CT25" s="669"/>
      <c r="CU25" s="669"/>
      <c r="CV25" s="669"/>
      <c r="CW25" s="669"/>
      <c r="CX25" s="669"/>
      <c r="CY25" s="670"/>
      <c r="CZ25" s="641">
        <v>14.8</v>
      </c>
      <c r="DA25" s="666"/>
      <c r="DB25" s="666"/>
      <c r="DC25" s="671"/>
      <c r="DD25" s="645">
        <v>1264279</v>
      </c>
      <c r="DE25" s="669"/>
      <c r="DF25" s="669"/>
      <c r="DG25" s="669"/>
      <c r="DH25" s="669"/>
      <c r="DI25" s="669"/>
      <c r="DJ25" s="669"/>
      <c r="DK25" s="670"/>
      <c r="DL25" s="645">
        <v>1259779</v>
      </c>
      <c r="DM25" s="669"/>
      <c r="DN25" s="669"/>
      <c r="DO25" s="669"/>
      <c r="DP25" s="669"/>
      <c r="DQ25" s="669"/>
      <c r="DR25" s="669"/>
      <c r="DS25" s="669"/>
      <c r="DT25" s="669"/>
      <c r="DU25" s="669"/>
      <c r="DV25" s="670"/>
      <c r="DW25" s="641">
        <v>20.6</v>
      </c>
      <c r="DX25" s="666"/>
      <c r="DY25" s="666"/>
      <c r="DZ25" s="666"/>
      <c r="EA25" s="666"/>
      <c r="EB25" s="666"/>
      <c r="EC25" s="667"/>
    </row>
    <row r="26" spans="2:133" ht="11.25" customHeight="1" x14ac:dyDescent="0.15">
      <c r="B26" s="633" t="s">
        <v>284</v>
      </c>
      <c r="C26" s="634"/>
      <c r="D26" s="634"/>
      <c r="E26" s="634"/>
      <c r="F26" s="634"/>
      <c r="G26" s="634"/>
      <c r="H26" s="634"/>
      <c r="I26" s="634"/>
      <c r="J26" s="634"/>
      <c r="K26" s="634"/>
      <c r="L26" s="634"/>
      <c r="M26" s="634"/>
      <c r="N26" s="634"/>
      <c r="O26" s="634"/>
      <c r="P26" s="634"/>
      <c r="Q26" s="635"/>
      <c r="R26" s="636">
        <v>3233</v>
      </c>
      <c r="S26" s="637"/>
      <c r="T26" s="637"/>
      <c r="U26" s="637"/>
      <c r="V26" s="637"/>
      <c r="W26" s="637"/>
      <c r="X26" s="637"/>
      <c r="Y26" s="638"/>
      <c r="Z26" s="639">
        <v>0</v>
      </c>
      <c r="AA26" s="639"/>
      <c r="AB26" s="639"/>
      <c r="AC26" s="639"/>
      <c r="AD26" s="640">
        <v>3233</v>
      </c>
      <c r="AE26" s="640"/>
      <c r="AF26" s="640"/>
      <c r="AG26" s="640"/>
      <c r="AH26" s="640"/>
      <c r="AI26" s="640"/>
      <c r="AJ26" s="640"/>
      <c r="AK26" s="640"/>
      <c r="AL26" s="641">
        <v>0.1</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123</v>
      </c>
      <c r="BH26" s="637"/>
      <c r="BI26" s="637"/>
      <c r="BJ26" s="637"/>
      <c r="BK26" s="637"/>
      <c r="BL26" s="637"/>
      <c r="BM26" s="637"/>
      <c r="BN26" s="638"/>
      <c r="BO26" s="639" t="s">
        <v>123</v>
      </c>
      <c r="BP26" s="639"/>
      <c r="BQ26" s="639"/>
      <c r="BR26" s="639"/>
      <c r="BS26" s="640" t="s">
        <v>123</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919318</v>
      </c>
      <c r="CS26" s="637"/>
      <c r="CT26" s="637"/>
      <c r="CU26" s="637"/>
      <c r="CV26" s="637"/>
      <c r="CW26" s="637"/>
      <c r="CX26" s="637"/>
      <c r="CY26" s="638"/>
      <c r="CZ26" s="641">
        <v>9.1</v>
      </c>
      <c r="DA26" s="666"/>
      <c r="DB26" s="666"/>
      <c r="DC26" s="671"/>
      <c r="DD26" s="645">
        <v>779808</v>
      </c>
      <c r="DE26" s="637"/>
      <c r="DF26" s="637"/>
      <c r="DG26" s="637"/>
      <c r="DH26" s="637"/>
      <c r="DI26" s="637"/>
      <c r="DJ26" s="637"/>
      <c r="DK26" s="638"/>
      <c r="DL26" s="645" t="s">
        <v>123</v>
      </c>
      <c r="DM26" s="637"/>
      <c r="DN26" s="637"/>
      <c r="DO26" s="637"/>
      <c r="DP26" s="637"/>
      <c r="DQ26" s="637"/>
      <c r="DR26" s="637"/>
      <c r="DS26" s="637"/>
      <c r="DT26" s="637"/>
      <c r="DU26" s="637"/>
      <c r="DV26" s="638"/>
      <c r="DW26" s="641" t="s">
        <v>123</v>
      </c>
      <c r="DX26" s="666"/>
      <c r="DY26" s="666"/>
      <c r="DZ26" s="666"/>
      <c r="EA26" s="666"/>
      <c r="EB26" s="666"/>
      <c r="EC26" s="667"/>
    </row>
    <row r="27" spans="2:133" ht="11.25" customHeight="1" x14ac:dyDescent="0.15">
      <c r="B27" s="633" t="s">
        <v>287</v>
      </c>
      <c r="C27" s="634"/>
      <c r="D27" s="634"/>
      <c r="E27" s="634"/>
      <c r="F27" s="634"/>
      <c r="G27" s="634"/>
      <c r="H27" s="634"/>
      <c r="I27" s="634"/>
      <c r="J27" s="634"/>
      <c r="K27" s="634"/>
      <c r="L27" s="634"/>
      <c r="M27" s="634"/>
      <c r="N27" s="634"/>
      <c r="O27" s="634"/>
      <c r="P27" s="634"/>
      <c r="Q27" s="635"/>
      <c r="R27" s="636">
        <v>158509</v>
      </c>
      <c r="S27" s="637"/>
      <c r="T27" s="637"/>
      <c r="U27" s="637"/>
      <c r="V27" s="637"/>
      <c r="W27" s="637"/>
      <c r="X27" s="637"/>
      <c r="Y27" s="638"/>
      <c r="Z27" s="639">
        <v>1.5</v>
      </c>
      <c r="AA27" s="639"/>
      <c r="AB27" s="639"/>
      <c r="AC27" s="639"/>
      <c r="AD27" s="640" t="s">
        <v>123</v>
      </c>
      <c r="AE27" s="640"/>
      <c r="AF27" s="640"/>
      <c r="AG27" s="640"/>
      <c r="AH27" s="640"/>
      <c r="AI27" s="640"/>
      <c r="AJ27" s="640"/>
      <c r="AK27" s="640"/>
      <c r="AL27" s="641" t="s">
        <v>123</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4266915</v>
      </c>
      <c r="BH27" s="637"/>
      <c r="BI27" s="637"/>
      <c r="BJ27" s="637"/>
      <c r="BK27" s="637"/>
      <c r="BL27" s="637"/>
      <c r="BM27" s="637"/>
      <c r="BN27" s="638"/>
      <c r="BO27" s="639">
        <v>100</v>
      </c>
      <c r="BP27" s="639"/>
      <c r="BQ27" s="639"/>
      <c r="BR27" s="639"/>
      <c r="BS27" s="640" t="s">
        <v>123</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3082399</v>
      </c>
      <c r="CS27" s="669"/>
      <c r="CT27" s="669"/>
      <c r="CU27" s="669"/>
      <c r="CV27" s="669"/>
      <c r="CW27" s="669"/>
      <c r="CX27" s="669"/>
      <c r="CY27" s="670"/>
      <c r="CZ27" s="641">
        <v>30.6</v>
      </c>
      <c r="DA27" s="666"/>
      <c r="DB27" s="666"/>
      <c r="DC27" s="671"/>
      <c r="DD27" s="645">
        <v>1165534</v>
      </c>
      <c r="DE27" s="669"/>
      <c r="DF27" s="669"/>
      <c r="DG27" s="669"/>
      <c r="DH27" s="669"/>
      <c r="DI27" s="669"/>
      <c r="DJ27" s="669"/>
      <c r="DK27" s="670"/>
      <c r="DL27" s="645">
        <v>843737</v>
      </c>
      <c r="DM27" s="669"/>
      <c r="DN27" s="669"/>
      <c r="DO27" s="669"/>
      <c r="DP27" s="669"/>
      <c r="DQ27" s="669"/>
      <c r="DR27" s="669"/>
      <c r="DS27" s="669"/>
      <c r="DT27" s="669"/>
      <c r="DU27" s="669"/>
      <c r="DV27" s="670"/>
      <c r="DW27" s="641">
        <v>13.8</v>
      </c>
      <c r="DX27" s="666"/>
      <c r="DY27" s="666"/>
      <c r="DZ27" s="666"/>
      <c r="EA27" s="666"/>
      <c r="EB27" s="666"/>
      <c r="EC27" s="667"/>
    </row>
    <row r="28" spans="2:133" ht="11.25" customHeight="1" x14ac:dyDescent="0.15">
      <c r="B28" s="633" t="s">
        <v>290</v>
      </c>
      <c r="C28" s="634"/>
      <c r="D28" s="634"/>
      <c r="E28" s="634"/>
      <c r="F28" s="634"/>
      <c r="G28" s="634"/>
      <c r="H28" s="634"/>
      <c r="I28" s="634"/>
      <c r="J28" s="634"/>
      <c r="K28" s="634"/>
      <c r="L28" s="634"/>
      <c r="M28" s="634"/>
      <c r="N28" s="634"/>
      <c r="O28" s="634"/>
      <c r="P28" s="634"/>
      <c r="Q28" s="635"/>
      <c r="R28" s="636">
        <v>47125</v>
      </c>
      <c r="S28" s="637"/>
      <c r="T28" s="637"/>
      <c r="U28" s="637"/>
      <c r="V28" s="637"/>
      <c r="W28" s="637"/>
      <c r="X28" s="637"/>
      <c r="Y28" s="638"/>
      <c r="Z28" s="639">
        <v>0.4</v>
      </c>
      <c r="AA28" s="639"/>
      <c r="AB28" s="639"/>
      <c r="AC28" s="639"/>
      <c r="AD28" s="640">
        <v>17508</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522907</v>
      </c>
      <c r="CS28" s="637"/>
      <c r="CT28" s="637"/>
      <c r="CU28" s="637"/>
      <c r="CV28" s="637"/>
      <c r="CW28" s="637"/>
      <c r="CX28" s="637"/>
      <c r="CY28" s="638"/>
      <c r="CZ28" s="641">
        <v>5.2</v>
      </c>
      <c r="DA28" s="666"/>
      <c r="DB28" s="666"/>
      <c r="DC28" s="671"/>
      <c r="DD28" s="645">
        <v>522907</v>
      </c>
      <c r="DE28" s="637"/>
      <c r="DF28" s="637"/>
      <c r="DG28" s="637"/>
      <c r="DH28" s="637"/>
      <c r="DI28" s="637"/>
      <c r="DJ28" s="637"/>
      <c r="DK28" s="638"/>
      <c r="DL28" s="645">
        <v>522907</v>
      </c>
      <c r="DM28" s="637"/>
      <c r="DN28" s="637"/>
      <c r="DO28" s="637"/>
      <c r="DP28" s="637"/>
      <c r="DQ28" s="637"/>
      <c r="DR28" s="637"/>
      <c r="DS28" s="637"/>
      <c r="DT28" s="637"/>
      <c r="DU28" s="637"/>
      <c r="DV28" s="638"/>
      <c r="DW28" s="641">
        <v>8.6</v>
      </c>
      <c r="DX28" s="666"/>
      <c r="DY28" s="666"/>
      <c r="DZ28" s="666"/>
      <c r="EA28" s="666"/>
      <c r="EB28" s="666"/>
      <c r="EC28" s="667"/>
    </row>
    <row r="29" spans="2:133" ht="11.25" customHeight="1" x14ac:dyDescent="0.15">
      <c r="B29" s="633" t="s">
        <v>292</v>
      </c>
      <c r="C29" s="634"/>
      <c r="D29" s="634"/>
      <c r="E29" s="634"/>
      <c r="F29" s="634"/>
      <c r="G29" s="634"/>
      <c r="H29" s="634"/>
      <c r="I29" s="634"/>
      <c r="J29" s="634"/>
      <c r="K29" s="634"/>
      <c r="L29" s="634"/>
      <c r="M29" s="634"/>
      <c r="N29" s="634"/>
      <c r="O29" s="634"/>
      <c r="P29" s="634"/>
      <c r="Q29" s="635"/>
      <c r="R29" s="636">
        <v>91839</v>
      </c>
      <c r="S29" s="637"/>
      <c r="T29" s="637"/>
      <c r="U29" s="637"/>
      <c r="V29" s="637"/>
      <c r="W29" s="637"/>
      <c r="X29" s="637"/>
      <c r="Y29" s="638"/>
      <c r="Z29" s="639">
        <v>0.9</v>
      </c>
      <c r="AA29" s="639"/>
      <c r="AB29" s="639"/>
      <c r="AC29" s="639"/>
      <c r="AD29" s="640" t="s">
        <v>123</v>
      </c>
      <c r="AE29" s="640"/>
      <c r="AF29" s="640"/>
      <c r="AG29" s="640"/>
      <c r="AH29" s="640"/>
      <c r="AI29" s="640"/>
      <c r="AJ29" s="640"/>
      <c r="AK29" s="640"/>
      <c r="AL29" s="641" t="s">
        <v>123</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293</v>
      </c>
      <c r="CE29" s="675"/>
      <c r="CF29" s="633" t="s">
        <v>67</v>
      </c>
      <c r="CG29" s="634"/>
      <c r="CH29" s="634"/>
      <c r="CI29" s="634"/>
      <c r="CJ29" s="634"/>
      <c r="CK29" s="634"/>
      <c r="CL29" s="634"/>
      <c r="CM29" s="634"/>
      <c r="CN29" s="634"/>
      <c r="CO29" s="634"/>
      <c r="CP29" s="634"/>
      <c r="CQ29" s="635"/>
      <c r="CR29" s="636">
        <v>522907</v>
      </c>
      <c r="CS29" s="669"/>
      <c r="CT29" s="669"/>
      <c r="CU29" s="669"/>
      <c r="CV29" s="669"/>
      <c r="CW29" s="669"/>
      <c r="CX29" s="669"/>
      <c r="CY29" s="670"/>
      <c r="CZ29" s="641">
        <v>5.2</v>
      </c>
      <c r="DA29" s="666"/>
      <c r="DB29" s="666"/>
      <c r="DC29" s="671"/>
      <c r="DD29" s="645">
        <v>522907</v>
      </c>
      <c r="DE29" s="669"/>
      <c r="DF29" s="669"/>
      <c r="DG29" s="669"/>
      <c r="DH29" s="669"/>
      <c r="DI29" s="669"/>
      <c r="DJ29" s="669"/>
      <c r="DK29" s="670"/>
      <c r="DL29" s="645">
        <v>522907</v>
      </c>
      <c r="DM29" s="669"/>
      <c r="DN29" s="669"/>
      <c r="DO29" s="669"/>
      <c r="DP29" s="669"/>
      <c r="DQ29" s="669"/>
      <c r="DR29" s="669"/>
      <c r="DS29" s="669"/>
      <c r="DT29" s="669"/>
      <c r="DU29" s="669"/>
      <c r="DV29" s="670"/>
      <c r="DW29" s="641">
        <v>8.6</v>
      </c>
      <c r="DX29" s="666"/>
      <c r="DY29" s="666"/>
      <c r="DZ29" s="666"/>
      <c r="EA29" s="666"/>
      <c r="EB29" s="666"/>
      <c r="EC29" s="667"/>
    </row>
    <row r="30" spans="2:133" ht="11.25" customHeight="1" x14ac:dyDescent="0.15">
      <c r="B30" s="633" t="s">
        <v>294</v>
      </c>
      <c r="C30" s="634"/>
      <c r="D30" s="634"/>
      <c r="E30" s="634"/>
      <c r="F30" s="634"/>
      <c r="G30" s="634"/>
      <c r="H30" s="634"/>
      <c r="I30" s="634"/>
      <c r="J30" s="634"/>
      <c r="K30" s="634"/>
      <c r="L30" s="634"/>
      <c r="M30" s="634"/>
      <c r="N30" s="634"/>
      <c r="O30" s="634"/>
      <c r="P30" s="634"/>
      <c r="Q30" s="635"/>
      <c r="R30" s="636">
        <v>1839003</v>
      </c>
      <c r="S30" s="637"/>
      <c r="T30" s="637"/>
      <c r="U30" s="637"/>
      <c r="V30" s="637"/>
      <c r="W30" s="637"/>
      <c r="X30" s="637"/>
      <c r="Y30" s="638"/>
      <c r="Z30" s="639">
        <v>17.399999999999999</v>
      </c>
      <c r="AA30" s="639"/>
      <c r="AB30" s="639"/>
      <c r="AC30" s="639"/>
      <c r="AD30" s="640" t="s">
        <v>123</v>
      </c>
      <c r="AE30" s="640"/>
      <c r="AF30" s="640"/>
      <c r="AG30" s="640"/>
      <c r="AH30" s="640"/>
      <c r="AI30" s="640"/>
      <c r="AJ30" s="640"/>
      <c r="AK30" s="640"/>
      <c r="AL30" s="641" t="s">
        <v>123</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2"/>
      <c r="BI30" s="672"/>
      <c r="BJ30" s="672"/>
      <c r="BK30" s="672"/>
      <c r="BL30" s="672"/>
      <c r="BM30" s="672"/>
      <c r="BN30" s="672"/>
      <c r="BO30" s="672"/>
      <c r="BP30" s="672"/>
      <c r="BQ30" s="673"/>
      <c r="BR30" s="618" t="s">
        <v>296</v>
      </c>
      <c r="BS30" s="672"/>
      <c r="BT30" s="672"/>
      <c r="BU30" s="672"/>
      <c r="BV30" s="672"/>
      <c r="BW30" s="672"/>
      <c r="BX30" s="672"/>
      <c r="BY30" s="672"/>
      <c r="BZ30" s="672"/>
      <c r="CA30" s="672"/>
      <c r="CB30" s="673"/>
      <c r="CD30" s="676"/>
      <c r="CE30" s="677"/>
      <c r="CF30" s="633" t="s">
        <v>297</v>
      </c>
      <c r="CG30" s="634"/>
      <c r="CH30" s="634"/>
      <c r="CI30" s="634"/>
      <c r="CJ30" s="634"/>
      <c r="CK30" s="634"/>
      <c r="CL30" s="634"/>
      <c r="CM30" s="634"/>
      <c r="CN30" s="634"/>
      <c r="CO30" s="634"/>
      <c r="CP30" s="634"/>
      <c r="CQ30" s="635"/>
      <c r="CR30" s="636">
        <v>512048</v>
      </c>
      <c r="CS30" s="637"/>
      <c r="CT30" s="637"/>
      <c r="CU30" s="637"/>
      <c r="CV30" s="637"/>
      <c r="CW30" s="637"/>
      <c r="CX30" s="637"/>
      <c r="CY30" s="638"/>
      <c r="CZ30" s="641">
        <v>5.0999999999999996</v>
      </c>
      <c r="DA30" s="666"/>
      <c r="DB30" s="666"/>
      <c r="DC30" s="671"/>
      <c r="DD30" s="645">
        <v>512048</v>
      </c>
      <c r="DE30" s="637"/>
      <c r="DF30" s="637"/>
      <c r="DG30" s="637"/>
      <c r="DH30" s="637"/>
      <c r="DI30" s="637"/>
      <c r="DJ30" s="637"/>
      <c r="DK30" s="638"/>
      <c r="DL30" s="645">
        <v>512048</v>
      </c>
      <c r="DM30" s="637"/>
      <c r="DN30" s="637"/>
      <c r="DO30" s="637"/>
      <c r="DP30" s="637"/>
      <c r="DQ30" s="637"/>
      <c r="DR30" s="637"/>
      <c r="DS30" s="637"/>
      <c r="DT30" s="637"/>
      <c r="DU30" s="637"/>
      <c r="DV30" s="638"/>
      <c r="DW30" s="641">
        <v>8.4</v>
      </c>
      <c r="DX30" s="666"/>
      <c r="DY30" s="666"/>
      <c r="DZ30" s="666"/>
      <c r="EA30" s="666"/>
      <c r="EB30" s="666"/>
      <c r="EC30" s="667"/>
    </row>
    <row r="31" spans="2:133" ht="11.25" customHeight="1" x14ac:dyDescent="0.15">
      <c r="B31" s="649" t="s">
        <v>298</v>
      </c>
      <c r="C31" s="650"/>
      <c r="D31" s="650"/>
      <c r="E31" s="650"/>
      <c r="F31" s="650"/>
      <c r="G31" s="650"/>
      <c r="H31" s="650"/>
      <c r="I31" s="650"/>
      <c r="J31" s="650"/>
      <c r="K31" s="650"/>
      <c r="L31" s="650"/>
      <c r="M31" s="650"/>
      <c r="N31" s="650"/>
      <c r="O31" s="650"/>
      <c r="P31" s="650"/>
      <c r="Q31" s="651"/>
      <c r="R31" s="636" t="s">
        <v>123</v>
      </c>
      <c r="S31" s="637"/>
      <c r="T31" s="637"/>
      <c r="U31" s="637"/>
      <c r="V31" s="637"/>
      <c r="W31" s="637"/>
      <c r="X31" s="637"/>
      <c r="Y31" s="638"/>
      <c r="Z31" s="639" t="s">
        <v>123</v>
      </c>
      <c r="AA31" s="639"/>
      <c r="AB31" s="639"/>
      <c r="AC31" s="639"/>
      <c r="AD31" s="640" t="s">
        <v>123</v>
      </c>
      <c r="AE31" s="640"/>
      <c r="AF31" s="640"/>
      <c r="AG31" s="640"/>
      <c r="AH31" s="640"/>
      <c r="AI31" s="640"/>
      <c r="AJ31" s="640"/>
      <c r="AK31" s="640"/>
      <c r="AL31" s="641" t="s">
        <v>123</v>
      </c>
      <c r="AM31" s="642"/>
      <c r="AN31" s="642"/>
      <c r="AO31" s="643"/>
      <c r="AP31" s="684" t="s">
        <v>299</v>
      </c>
      <c r="AQ31" s="685"/>
      <c r="AR31" s="685"/>
      <c r="AS31" s="685"/>
      <c r="AT31" s="690" t="s">
        <v>300</v>
      </c>
      <c r="AU31" s="200"/>
      <c r="AV31" s="200"/>
      <c r="AW31" s="200"/>
      <c r="AX31" s="622" t="s">
        <v>178</v>
      </c>
      <c r="AY31" s="623"/>
      <c r="AZ31" s="623"/>
      <c r="BA31" s="623"/>
      <c r="BB31" s="623"/>
      <c r="BC31" s="623"/>
      <c r="BD31" s="623"/>
      <c r="BE31" s="623"/>
      <c r="BF31" s="624"/>
      <c r="BG31" s="683">
        <v>98.8</v>
      </c>
      <c r="BH31" s="680"/>
      <c r="BI31" s="680"/>
      <c r="BJ31" s="680"/>
      <c r="BK31" s="680"/>
      <c r="BL31" s="680"/>
      <c r="BM31" s="631">
        <v>96.2</v>
      </c>
      <c r="BN31" s="680"/>
      <c r="BO31" s="680"/>
      <c r="BP31" s="680"/>
      <c r="BQ31" s="681"/>
      <c r="BR31" s="683">
        <v>98.8</v>
      </c>
      <c r="BS31" s="680"/>
      <c r="BT31" s="680"/>
      <c r="BU31" s="680"/>
      <c r="BV31" s="680"/>
      <c r="BW31" s="680"/>
      <c r="BX31" s="631">
        <v>96.2</v>
      </c>
      <c r="BY31" s="680"/>
      <c r="BZ31" s="680"/>
      <c r="CA31" s="680"/>
      <c r="CB31" s="681"/>
      <c r="CD31" s="676"/>
      <c r="CE31" s="677"/>
      <c r="CF31" s="633" t="s">
        <v>301</v>
      </c>
      <c r="CG31" s="634"/>
      <c r="CH31" s="634"/>
      <c r="CI31" s="634"/>
      <c r="CJ31" s="634"/>
      <c r="CK31" s="634"/>
      <c r="CL31" s="634"/>
      <c r="CM31" s="634"/>
      <c r="CN31" s="634"/>
      <c r="CO31" s="634"/>
      <c r="CP31" s="634"/>
      <c r="CQ31" s="635"/>
      <c r="CR31" s="636">
        <v>10859</v>
      </c>
      <c r="CS31" s="669"/>
      <c r="CT31" s="669"/>
      <c r="CU31" s="669"/>
      <c r="CV31" s="669"/>
      <c r="CW31" s="669"/>
      <c r="CX31" s="669"/>
      <c r="CY31" s="670"/>
      <c r="CZ31" s="641">
        <v>0.1</v>
      </c>
      <c r="DA31" s="666"/>
      <c r="DB31" s="666"/>
      <c r="DC31" s="671"/>
      <c r="DD31" s="645">
        <v>10859</v>
      </c>
      <c r="DE31" s="669"/>
      <c r="DF31" s="669"/>
      <c r="DG31" s="669"/>
      <c r="DH31" s="669"/>
      <c r="DI31" s="669"/>
      <c r="DJ31" s="669"/>
      <c r="DK31" s="670"/>
      <c r="DL31" s="645">
        <v>10859</v>
      </c>
      <c r="DM31" s="669"/>
      <c r="DN31" s="669"/>
      <c r="DO31" s="669"/>
      <c r="DP31" s="669"/>
      <c r="DQ31" s="669"/>
      <c r="DR31" s="669"/>
      <c r="DS31" s="669"/>
      <c r="DT31" s="669"/>
      <c r="DU31" s="669"/>
      <c r="DV31" s="670"/>
      <c r="DW31" s="641">
        <v>0.2</v>
      </c>
      <c r="DX31" s="666"/>
      <c r="DY31" s="666"/>
      <c r="DZ31" s="666"/>
      <c r="EA31" s="666"/>
      <c r="EB31" s="666"/>
      <c r="EC31" s="667"/>
    </row>
    <row r="32" spans="2:133" ht="11.25" customHeight="1" x14ac:dyDescent="0.15">
      <c r="B32" s="633" t="s">
        <v>302</v>
      </c>
      <c r="C32" s="634"/>
      <c r="D32" s="634"/>
      <c r="E32" s="634"/>
      <c r="F32" s="634"/>
      <c r="G32" s="634"/>
      <c r="H32" s="634"/>
      <c r="I32" s="634"/>
      <c r="J32" s="634"/>
      <c r="K32" s="634"/>
      <c r="L32" s="634"/>
      <c r="M32" s="634"/>
      <c r="N32" s="634"/>
      <c r="O32" s="634"/>
      <c r="P32" s="634"/>
      <c r="Q32" s="635"/>
      <c r="R32" s="636">
        <v>868015</v>
      </c>
      <c r="S32" s="637"/>
      <c r="T32" s="637"/>
      <c r="U32" s="637"/>
      <c r="V32" s="637"/>
      <c r="W32" s="637"/>
      <c r="X32" s="637"/>
      <c r="Y32" s="638"/>
      <c r="Z32" s="639">
        <v>8.1999999999999993</v>
      </c>
      <c r="AA32" s="639"/>
      <c r="AB32" s="639"/>
      <c r="AC32" s="639"/>
      <c r="AD32" s="640" t="s">
        <v>123</v>
      </c>
      <c r="AE32" s="640"/>
      <c r="AF32" s="640"/>
      <c r="AG32" s="640"/>
      <c r="AH32" s="640"/>
      <c r="AI32" s="640"/>
      <c r="AJ32" s="640"/>
      <c r="AK32" s="640"/>
      <c r="AL32" s="641" t="s">
        <v>123</v>
      </c>
      <c r="AM32" s="642"/>
      <c r="AN32" s="642"/>
      <c r="AO32" s="643"/>
      <c r="AP32" s="686"/>
      <c r="AQ32" s="687"/>
      <c r="AR32" s="687"/>
      <c r="AS32" s="687"/>
      <c r="AT32" s="691"/>
      <c r="AU32" s="196" t="s">
        <v>303</v>
      </c>
      <c r="AX32" s="633" t="s">
        <v>304</v>
      </c>
      <c r="AY32" s="634"/>
      <c r="AZ32" s="634"/>
      <c r="BA32" s="634"/>
      <c r="BB32" s="634"/>
      <c r="BC32" s="634"/>
      <c r="BD32" s="634"/>
      <c r="BE32" s="634"/>
      <c r="BF32" s="635"/>
      <c r="BG32" s="693">
        <v>98.2</v>
      </c>
      <c r="BH32" s="669"/>
      <c r="BI32" s="669"/>
      <c r="BJ32" s="669"/>
      <c r="BK32" s="669"/>
      <c r="BL32" s="669"/>
      <c r="BM32" s="642">
        <v>94.9</v>
      </c>
      <c r="BN32" s="669"/>
      <c r="BO32" s="669"/>
      <c r="BP32" s="669"/>
      <c r="BQ32" s="682"/>
      <c r="BR32" s="693">
        <v>98.3</v>
      </c>
      <c r="BS32" s="669"/>
      <c r="BT32" s="669"/>
      <c r="BU32" s="669"/>
      <c r="BV32" s="669"/>
      <c r="BW32" s="669"/>
      <c r="BX32" s="642">
        <v>95.2</v>
      </c>
      <c r="BY32" s="669"/>
      <c r="BZ32" s="669"/>
      <c r="CA32" s="669"/>
      <c r="CB32" s="682"/>
      <c r="CD32" s="678"/>
      <c r="CE32" s="679"/>
      <c r="CF32" s="633" t="s">
        <v>305</v>
      </c>
      <c r="CG32" s="634"/>
      <c r="CH32" s="634"/>
      <c r="CI32" s="634"/>
      <c r="CJ32" s="634"/>
      <c r="CK32" s="634"/>
      <c r="CL32" s="634"/>
      <c r="CM32" s="634"/>
      <c r="CN32" s="634"/>
      <c r="CO32" s="634"/>
      <c r="CP32" s="634"/>
      <c r="CQ32" s="635"/>
      <c r="CR32" s="636" t="s">
        <v>123</v>
      </c>
      <c r="CS32" s="637"/>
      <c r="CT32" s="637"/>
      <c r="CU32" s="637"/>
      <c r="CV32" s="637"/>
      <c r="CW32" s="637"/>
      <c r="CX32" s="637"/>
      <c r="CY32" s="638"/>
      <c r="CZ32" s="641" t="s">
        <v>123</v>
      </c>
      <c r="DA32" s="666"/>
      <c r="DB32" s="666"/>
      <c r="DC32" s="671"/>
      <c r="DD32" s="645" t="s">
        <v>123</v>
      </c>
      <c r="DE32" s="637"/>
      <c r="DF32" s="637"/>
      <c r="DG32" s="637"/>
      <c r="DH32" s="637"/>
      <c r="DI32" s="637"/>
      <c r="DJ32" s="637"/>
      <c r="DK32" s="638"/>
      <c r="DL32" s="645" t="s">
        <v>123</v>
      </c>
      <c r="DM32" s="637"/>
      <c r="DN32" s="637"/>
      <c r="DO32" s="637"/>
      <c r="DP32" s="637"/>
      <c r="DQ32" s="637"/>
      <c r="DR32" s="637"/>
      <c r="DS32" s="637"/>
      <c r="DT32" s="637"/>
      <c r="DU32" s="637"/>
      <c r="DV32" s="638"/>
      <c r="DW32" s="641" t="s">
        <v>123</v>
      </c>
      <c r="DX32" s="666"/>
      <c r="DY32" s="666"/>
      <c r="DZ32" s="666"/>
      <c r="EA32" s="666"/>
      <c r="EB32" s="666"/>
      <c r="EC32" s="667"/>
    </row>
    <row r="33" spans="2:133" ht="11.25" customHeight="1" x14ac:dyDescent="0.15">
      <c r="B33" s="633" t="s">
        <v>306</v>
      </c>
      <c r="C33" s="634"/>
      <c r="D33" s="634"/>
      <c r="E33" s="634"/>
      <c r="F33" s="634"/>
      <c r="G33" s="634"/>
      <c r="H33" s="634"/>
      <c r="I33" s="634"/>
      <c r="J33" s="634"/>
      <c r="K33" s="634"/>
      <c r="L33" s="634"/>
      <c r="M33" s="634"/>
      <c r="N33" s="634"/>
      <c r="O33" s="634"/>
      <c r="P33" s="634"/>
      <c r="Q33" s="635"/>
      <c r="R33" s="636">
        <v>14540</v>
      </c>
      <c r="S33" s="637"/>
      <c r="T33" s="637"/>
      <c r="U33" s="637"/>
      <c r="V33" s="637"/>
      <c r="W33" s="637"/>
      <c r="X33" s="637"/>
      <c r="Y33" s="638"/>
      <c r="Z33" s="639">
        <v>0.1</v>
      </c>
      <c r="AA33" s="639"/>
      <c r="AB33" s="639"/>
      <c r="AC33" s="639"/>
      <c r="AD33" s="640">
        <v>5659</v>
      </c>
      <c r="AE33" s="640"/>
      <c r="AF33" s="640"/>
      <c r="AG33" s="640"/>
      <c r="AH33" s="640"/>
      <c r="AI33" s="640"/>
      <c r="AJ33" s="640"/>
      <c r="AK33" s="640"/>
      <c r="AL33" s="641">
        <v>0.1</v>
      </c>
      <c r="AM33" s="642"/>
      <c r="AN33" s="642"/>
      <c r="AO33" s="643"/>
      <c r="AP33" s="688"/>
      <c r="AQ33" s="689"/>
      <c r="AR33" s="689"/>
      <c r="AS33" s="689"/>
      <c r="AT33" s="692"/>
      <c r="AU33" s="201"/>
      <c r="AV33" s="201"/>
      <c r="AW33" s="201"/>
      <c r="AX33" s="657" t="s">
        <v>307</v>
      </c>
      <c r="AY33" s="658"/>
      <c r="AZ33" s="658"/>
      <c r="BA33" s="658"/>
      <c r="BB33" s="658"/>
      <c r="BC33" s="658"/>
      <c r="BD33" s="658"/>
      <c r="BE33" s="658"/>
      <c r="BF33" s="659"/>
      <c r="BG33" s="694">
        <v>99.2</v>
      </c>
      <c r="BH33" s="695"/>
      <c r="BI33" s="695"/>
      <c r="BJ33" s="695"/>
      <c r="BK33" s="695"/>
      <c r="BL33" s="695"/>
      <c r="BM33" s="696">
        <v>97</v>
      </c>
      <c r="BN33" s="695"/>
      <c r="BO33" s="695"/>
      <c r="BP33" s="695"/>
      <c r="BQ33" s="697"/>
      <c r="BR33" s="694">
        <v>99.1</v>
      </c>
      <c r="BS33" s="695"/>
      <c r="BT33" s="695"/>
      <c r="BU33" s="695"/>
      <c r="BV33" s="695"/>
      <c r="BW33" s="695"/>
      <c r="BX33" s="696">
        <v>96.8</v>
      </c>
      <c r="BY33" s="695"/>
      <c r="BZ33" s="695"/>
      <c r="CA33" s="695"/>
      <c r="CB33" s="697"/>
      <c r="CD33" s="633" t="s">
        <v>308</v>
      </c>
      <c r="CE33" s="634"/>
      <c r="CF33" s="634"/>
      <c r="CG33" s="634"/>
      <c r="CH33" s="634"/>
      <c r="CI33" s="634"/>
      <c r="CJ33" s="634"/>
      <c r="CK33" s="634"/>
      <c r="CL33" s="634"/>
      <c r="CM33" s="634"/>
      <c r="CN33" s="634"/>
      <c r="CO33" s="634"/>
      <c r="CP33" s="634"/>
      <c r="CQ33" s="635"/>
      <c r="CR33" s="636">
        <v>4427324</v>
      </c>
      <c r="CS33" s="669"/>
      <c r="CT33" s="669"/>
      <c r="CU33" s="669"/>
      <c r="CV33" s="669"/>
      <c r="CW33" s="669"/>
      <c r="CX33" s="669"/>
      <c r="CY33" s="670"/>
      <c r="CZ33" s="641">
        <v>44</v>
      </c>
      <c r="DA33" s="666"/>
      <c r="DB33" s="666"/>
      <c r="DC33" s="671"/>
      <c r="DD33" s="645">
        <v>3891868</v>
      </c>
      <c r="DE33" s="669"/>
      <c r="DF33" s="669"/>
      <c r="DG33" s="669"/>
      <c r="DH33" s="669"/>
      <c r="DI33" s="669"/>
      <c r="DJ33" s="669"/>
      <c r="DK33" s="670"/>
      <c r="DL33" s="645">
        <v>2969602</v>
      </c>
      <c r="DM33" s="669"/>
      <c r="DN33" s="669"/>
      <c r="DO33" s="669"/>
      <c r="DP33" s="669"/>
      <c r="DQ33" s="669"/>
      <c r="DR33" s="669"/>
      <c r="DS33" s="669"/>
      <c r="DT33" s="669"/>
      <c r="DU33" s="669"/>
      <c r="DV33" s="670"/>
      <c r="DW33" s="641">
        <v>48.6</v>
      </c>
      <c r="DX33" s="666"/>
      <c r="DY33" s="666"/>
      <c r="DZ33" s="666"/>
      <c r="EA33" s="666"/>
      <c r="EB33" s="666"/>
      <c r="EC33" s="667"/>
    </row>
    <row r="34" spans="2:133" ht="11.25" customHeight="1" x14ac:dyDescent="0.15">
      <c r="B34" s="633" t="s">
        <v>309</v>
      </c>
      <c r="C34" s="634"/>
      <c r="D34" s="634"/>
      <c r="E34" s="634"/>
      <c r="F34" s="634"/>
      <c r="G34" s="634"/>
      <c r="H34" s="634"/>
      <c r="I34" s="634"/>
      <c r="J34" s="634"/>
      <c r="K34" s="634"/>
      <c r="L34" s="634"/>
      <c r="M34" s="634"/>
      <c r="N34" s="634"/>
      <c r="O34" s="634"/>
      <c r="P34" s="634"/>
      <c r="Q34" s="635"/>
      <c r="R34" s="636">
        <v>29610</v>
      </c>
      <c r="S34" s="637"/>
      <c r="T34" s="637"/>
      <c r="U34" s="637"/>
      <c r="V34" s="637"/>
      <c r="W34" s="637"/>
      <c r="X34" s="637"/>
      <c r="Y34" s="638"/>
      <c r="Z34" s="639">
        <v>0.3</v>
      </c>
      <c r="AA34" s="639"/>
      <c r="AB34" s="639"/>
      <c r="AC34" s="639"/>
      <c r="AD34" s="640" t="s">
        <v>123</v>
      </c>
      <c r="AE34" s="640"/>
      <c r="AF34" s="640"/>
      <c r="AG34" s="640"/>
      <c r="AH34" s="640"/>
      <c r="AI34" s="640"/>
      <c r="AJ34" s="640"/>
      <c r="AK34" s="640"/>
      <c r="AL34" s="641" t="s">
        <v>123</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310</v>
      </c>
      <c r="CE34" s="634"/>
      <c r="CF34" s="634"/>
      <c r="CG34" s="634"/>
      <c r="CH34" s="634"/>
      <c r="CI34" s="634"/>
      <c r="CJ34" s="634"/>
      <c r="CK34" s="634"/>
      <c r="CL34" s="634"/>
      <c r="CM34" s="634"/>
      <c r="CN34" s="634"/>
      <c r="CO34" s="634"/>
      <c r="CP34" s="634"/>
      <c r="CQ34" s="635"/>
      <c r="CR34" s="636">
        <v>1695344</v>
      </c>
      <c r="CS34" s="637"/>
      <c r="CT34" s="637"/>
      <c r="CU34" s="637"/>
      <c r="CV34" s="637"/>
      <c r="CW34" s="637"/>
      <c r="CX34" s="637"/>
      <c r="CY34" s="638"/>
      <c r="CZ34" s="641">
        <v>16.8</v>
      </c>
      <c r="DA34" s="666"/>
      <c r="DB34" s="666"/>
      <c r="DC34" s="671"/>
      <c r="DD34" s="645">
        <v>1405664</v>
      </c>
      <c r="DE34" s="637"/>
      <c r="DF34" s="637"/>
      <c r="DG34" s="637"/>
      <c r="DH34" s="637"/>
      <c r="DI34" s="637"/>
      <c r="DJ34" s="637"/>
      <c r="DK34" s="638"/>
      <c r="DL34" s="645">
        <v>1146301</v>
      </c>
      <c r="DM34" s="637"/>
      <c r="DN34" s="637"/>
      <c r="DO34" s="637"/>
      <c r="DP34" s="637"/>
      <c r="DQ34" s="637"/>
      <c r="DR34" s="637"/>
      <c r="DS34" s="637"/>
      <c r="DT34" s="637"/>
      <c r="DU34" s="637"/>
      <c r="DV34" s="638"/>
      <c r="DW34" s="641">
        <v>18.8</v>
      </c>
      <c r="DX34" s="666"/>
      <c r="DY34" s="666"/>
      <c r="DZ34" s="666"/>
      <c r="EA34" s="666"/>
      <c r="EB34" s="666"/>
      <c r="EC34" s="667"/>
    </row>
    <row r="35" spans="2:133" ht="11.25" customHeight="1" x14ac:dyDescent="0.15">
      <c r="B35" s="633" t="s">
        <v>311</v>
      </c>
      <c r="C35" s="634"/>
      <c r="D35" s="634"/>
      <c r="E35" s="634"/>
      <c r="F35" s="634"/>
      <c r="G35" s="634"/>
      <c r="H35" s="634"/>
      <c r="I35" s="634"/>
      <c r="J35" s="634"/>
      <c r="K35" s="634"/>
      <c r="L35" s="634"/>
      <c r="M35" s="634"/>
      <c r="N35" s="634"/>
      <c r="O35" s="634"/>
      <c r="P35" s="634"/>
      <c r="Q35" s="635"/>
      <c r="R35" s="636">
        <v>448114</v>
      </c>
      <c r="S35" s="637"/>
      <c r="T35" s="637"/>
      <c r="U35" s="637"/>
      <c r="V35" s="637"/>
      <c r="W35" s="637"/>
      <c r="X35" s="637"/>
      <c r="Y35" s="638"/>
      <c r="Z35" s="639">
        <v>4.2</v>
      </c>
      <c r="AA35" s="639"/>
      <c r="AB35" s="639"/>
      <c r="AC35" s="639"/>
      <c r="AD35" s="640" t="s">
        <v>123</v>
      </c>
      <c r="AE35" s="640"/>
      <c r="AF35" s="640"/>
      <c r="AG35" s="640"/>
      <c r="AH35" s="640"/>
      <c r="AI35" s="640"/>
      <c r="AJ35" s="640"/>
      <c r="AK35" s="640"/>
      <c r="AL35" s="641" t="s">
        <v>123</v>
      </c>
      <c r="AM35" s="642"/>
      <c r="AN35" s="642"/>
      <c r="AO35" s="643"/>
      <c r="AP35" s="206"/>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40271</v>
      </c>
      <c r="CS35" s="669"/>
      <c r="CT35" s="669"/>
      <c r="CU35" s="669"/>
      <c r="CV35" s="669"/>
      <c r="CW35" s="669"/>
      <c r="CX35" s="669"/>
      <c r="CY35" s="670"/>
      <c r="CZ35" s="641">
        <v>0.4</v>
      </c>
      <c r="DA35" s="666"/>
      <c r="DB35" s="666"/>
      <c r="DC35" s="671"/>
      <c r="DD35" s="645">
        <v>40271</v>
      </c>
      <c r="DE35" s="669"/>
      <c r="DF35" s="669"/>
      <c r="DG35" s="669"/>
      <c r="DH35" s="669"/>
      <c r="DI35" s="669"/>
      <c r="DJ35" s="669"/>
      <c r="DK35" s="670"/>
      <c r="DL35" s="645">
        <v>40271</v>
      </c>
      <c r="DM35" s="669"/>
      <c r="DN35" s="669"/>
      <c r="DO35" s="669"/>
      <c r="DP35" s="669"/>
      <c r="DQ35" s="669"/>
      <c r="DR35" s="669"/>
      <c r="DS35" s="669"/>
      <c r="DT35" s="669"/>
      <c r="DU35" s="669"/>
      <c r="DV35" s="670"/>
      <c r="DW35" s="641">
        <v>0.7</v>
      </c>
      <c r="DX35" s="666"/>
      <c r="DY35" s="666"/>
      <c r="DZ35" s="666"/>
      <c r="EA35" s="666"/>
      <c r="EB35" s="666"/>
      <c r="EC35" s="667"/>
    </row>
    <row r="36" spans="2:133" ht="11.25" customHeight="1" x14ac:dyDescent="0.15">
      <c r="B36" s="633" t="s">
        <v>315</v>
      </c>
      <c r="C36" s="634"/>
      <c r="D36" s="634"/>
      <c r="E36" s="634"/>
      <c r="F36" s="634"/>
      <c r="G36" s="634"/>
      <c r="H36" s="634"/>
      <c r="I36" s="634"/>
      <c r="J36" s="634"/>
      <c r="K36" s="634"/>
      <c r="L36" s="634"/>
      <c r="M36" s="634"/>
      <c r="N36" s="634"/>
      <c r="O36" s="634"/>
      <c r="P36" s="634"/>
      <c r="Q36" s="635"/>
      <c r="R36" s="636">
        <v>685984</v>
      </c>
      <c r="S36" s="637"/>
      <c r="T36" s="637"/>
      <c r="U36" s="637"/>
      <c r="V36" s="637"/>
      <c r="W36" s="637"/>
      <c r="X36" s="637"/>
      <c r="Y36" s="638"/>
      <c r="Z36" s="639">
        <v>6.5</v>
      </c>
      <c r="AA36" s="639"/>
      <c r="AB36" s="639"/>
      <c r="AC36" s="639"/>
      <c r="AD36" s="640" t="s">
        <v>123</v>
      </c>
      <c r="AE36" s="640"/>
      <c r="AF36" s="640"/>
      <c r="AG36" s="640"/>
      <c r="AH36" s="640"/>
      <c r="AI36" s="640"/>
      <c r="AJ36" s="640"/>
      <c r="AK36" s="640"/>
      <c r="AL36" s="641" t="s">
        <v>123</v>
      </c>
      <c r="AM36" s="642"/>
      <c r="AN36" s="642"/>
      <c r="AO36" s="643"/>
      <c r="AP36" s="206"/>
      <c r="AQ36" s="702" t="s">
        <v>316</v>
      </c>
      <c r="AR36" s="703"/>
      <c r="AS36" s="703"/>
      <c r="AT36" s="703"/>
      <c r="AU36" s="703"/>
      <c r="AV36" s="703"/>
      <c r="AW36" s="703"/>
      <c r="AX36" s="703"/>
      <c r="AY36" s="704"/>
      <c r="AZ36" s="625">
        <v>1185744</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121621</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1456199</v>
      </c>
      <c r="CS36" s="637"/>
      <c r="CT36" s="637"/>
      <c r="CU36" s="637"/>
      <c r="CV36" s="637"/>
      <c r="CW36" s="637"/>
      <c r="CX36" s="637"/>
      <c r="CY36" s="638"/>
      <c r="CZ36" s="641">
        <v>14.5</v>
      </c>
      <c r="DA36" s="666"/>
      <c r="DB36" s="666"/>
      <c r="DC36" s="671"/>
      <c r="DD36" s="645">
        <v>1394073</v>
      </c>
      <c r="DE36" s="637"/>
      <c r="DF36" s="637"/>
      <c r="DG36" s="637"/>
      <c r="DH36" s="637"/>
      <c r="DI36" s="637"/>
      <c r="DJ36" s="637"/>
      <c r="DK36" s="638"/>
      <c r="DL36" s="645">
        <v>1106248</v>
      </c>
      <c r="DM36" s="637"/>
      <c r="DN36" s="637"/>
      <c r="DO36" s="637"/>
      <c r="DP36" s="637"/>
      <c r="DQ36" s="637"/>
      <c r="DR36" s="637"/>
      <c r="DS36" s="637"/>
      <c r="DT36" s="637"/>
      <c r="DU36" s="637"/>
      <c r="DV36" s="638"/>
      <c r="DW36" s="641">
        <v>18.100000000000001</v>
      </c>
      <c r="DX36" s="666"/>
      <c r="DY36" s="666"/>
      <c r="DZ36" s="666"/>
      <c r="EA36" s="666"/>
      <c r="EB36" s="666"/>
      <c r="EC36" s="667"/>
    </row>
    <row r="37" spans="2:133" ht="11.25" customHeight="1" x14ac:dyDescent="0.15">
      <c r="B37" s="633" t="s">
        <v>319</v>
      </c>
      <c r="C37" s="634"/>
      <c r="D37" s="634"/>
      <c r="E37" s="634"/>
      <c r="F37" s="634"/>
      <c r="G37" s="634"/>
      <c r="H37" s="634"/>
      <c r="I37" s="634"/>
      <c r="J37" s="634"/>
      <c r="K37" s="634"/>
      <c r="L37" s="634"/>
      <c r="M37" s="634"/>
      <c r="N37" s="634"/>
      <c r="O37" s="634"/>
      <c r="P37" s="634"/>
      <c r="Q37" s="635"/>
      <c r="R37" s="636">
        <v>146129</v>
      </c>
      <c r="S37" s="637"/>
      <c r="T37" s="637"/>
      <c r="U37" s="637"/>
      <c r="V37" s="637"/>
      <c r="W37" s="637"/>
      <c r="X37" s="637"/>
      <c r="Y37" s="638"/>
      <c r="Z37" s="639">
        <v>1.4</v>
      </c>
      <c r="AA37" s="639"/>
      <c r="AB37" s="639"/>
      <c r="AC37" s="639"/>
      <c r="AD37" s="640">
        <v>343</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323600</v>
      </c>
      <c r="BA37" s="637"/>
      <c r="BB37" s="637"/>
      <c r="BC37" s="637"/>
      <c r="BD37" s="669"/>
      <c r="BE37" s="669"/>
      <c r="BF37" s="682"/>
      <c r="BG37" s="633" t="s">
        <v>321</v>
      </c>
      <c r="BH37" s="634"/>
      <c r="BI37" s="634"/>
      <c r="BJ37" s="634"/>
      <c r="BK37" s="634"/>
      <c r="BL37" s="634"/>
      <c r="BM37" s="634"/>
      <c r="BN37" s="634"/>
      <c r="BO37" s="634"/>
      <c r="BP37" s="634"/>
      <c r="BQ37" s="634"/>
      <c r="BR37" s="634"/>
      <c r="BS37" s="634"/>
      <c r="BT37" s="634"/>
      <c r="BU37" s="635"/>
      <c r="BV37" s="636">
        <v>105949</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572801</v>
      </c>
      <c r="CS37" s="669"/>
      <c r="CT37" s="669"/>
      <c r="CU37" s="669"/>
      <c r="CV37" s="669"/>
      <c r="CW37" s="669"/>
      <c r="CX37" s="669"/>
      <c r="CY37" s="670"/>
      <c r="CZ37" s="641">
        <v>5.7</v>
      </c>
      <c r="DA37" s="666"/>
      <c r="DB37" s="666"/>
      <c r="DC37" s="671"/>
      <c r="DD37" s="645">
        <v>572801</v>
      </c>
      <c r="DE37" s="669"/>
      <c r="DF37" s="669"/>
      <c r="DG37" s="669"/>
      <c r="DH37" s="669"/>
      <c r="DI37" s="669"/>
      <c r="DJ37" s="669"/>
      <c r="DK37" s="670"/>
      <c r="DL37" s="645">
        <v>497107</v>
      </c>
      <c r="DM37" s="669"/>
      <c r="DN37" s="669"/>
      <c r="DO37" s="669"/>
      <c r="DP37" s="669"/>
      <c r="DQ37" s="669"/>
      <c r="DR37" s="669"/>
      <c r="DS37" s="669"/>
      <c r="DT37" s="669"/>
      <c r="DU37" s="669"/>
      <c r="DV37" s="670"/>
      <c r="DW37" s="641">
        <v>8.1</v>
      </c>
      <c r="DX37" s="666"/>
      <c r="DY37" s="666"/>
      <c r="DZ37" s="666"/>
      <c r="EA37" s="666"/>
      <c r="EB37" s="666"/>
      <c r="EC37" s="667"/>
    </row>
    <row r="38" spans="2:133" ht="11.25" customHeight="1" x14ac:dyDescent="0.15">
      <c r="B38" s="633" t="s">
        <v>323</v>
      </c>
      <c r="C38" s="634"/>
      <c r="D38" s="634"/>
      <c r="E38" s="634"/>
      <c r="F38" s="634"/>
      <c r="G38" s="634"/>
      <c r="H38" s="634"/>
      <c r="I38" s="634"/>
      <c r="J38" s="634"/>
      <c r="K38" s="634"/>
      <c r="L38" s="634"/>
      <c r="M38" s="634"/>
      <c r="N38" s="634"/>
      <c r="O38" s="634"/>
      <c r="P38" s="634"/>
      <c r="Q38" s="635"/>
      <c r="R38" s="636">
        <v>101400</v>
      </c>
      <c r="S38" s="637"/>
      <c r="T38" s="637"/>
      <c r="U38" s="637"/>
      <c r="V38" s="637"/>
      <c r="W38" s="637"/>
      <c r="X38" s="637"/>
      <c r="Y38" s="638"/>
      <c r="Z38" s="639">
        <v>1</v>
      </c>
      <c r="AA38" s="639"/>
      <c r="AB38" s="639"/>
      <c r="AC38" s="639"/>
      <c r="AD38" s="640" t="s">
        <v>123</v>
      </c>
      <c r="AE38" s="640"/>
      <c r="AF38" s="640"/>
      <c r="AG38" s="640"/>
      <c r="AH38" s="640"/>
      <c r="AI38" s="640"/>
      <c r="AJ38" s="640"/>
      <c r="AK38" s="640"/>
      <c r="AL38" s="641" t="s">
        <v>123</v>
      </c>
      <c r="AM38" s="642"/>
      <c r="AN38" s="642"/>
      <c r="AO38" s="643"/>
      <c r="AQ38" s="699" t="s">
        <v>324</v>
      </c>
      <c r="AR38" s="700"/>
      <c r="AS38" s="700"/>
      <c r="AT38" s="700"/>
      <c r="AU38" s="700"/>
      <c r="AV38" s="700"/>
      <c r="AW38" s="700"/>
      <c r="AX38" s="700"/>
      <c r="AY38" s="701"/>
      <c r="AZ38" s="636">
        <v>2589</v>
      </c>
      <c r="BA38" s="637"/>
      <c r="BB38" s="637"/>
      <c r="BC38" s="637"/>
      <c r="BD38" s="669"/>
      <c r="BE38" s="669"/>
      <c r="BF38" s="682"/>
      <c r="BG38" s="633" t="s">
        <v>325</v>
      </c>
      <c r="BH38" s="634"/>
      <c r="BI38" s="634"/>
      <c r="BJ38" s="634"/>
      <c r="BK38" s="634"/>
      <c r="BL38" s="634"/>
      <c r="BM38" s="634"/>
      <c r="BN38" s="634"/>
      <c r="BO38" s="634"/>
      <c r="BP38" s="634"/>
      <c r="BQ38" s="634"/>
      <c r="BR38" s="634"/>
      <c r="BS38" s="634"/>
      <c r="BT38" s="634"/>
      <c r="BU38" s="635"/>
      <c r="BV38" s="636">
        <v>2863</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859555</v>
      </c>
      <c r="CS38" s="637"/>
      <c r="CT38" s="637"/>
      <c r="CU38" s="637"/>
      <c r="CV38" s="637"/>
      <c r="CW38" s="637"/>
      <c r="CX38" s="637"/>
      <c r="CY38" s="638"/>
      <c r="CZ38" s="641">
        <v>8.5</v>
      </c>
      <c r="DA38" s="666"/>
      <c r="DB38" s="666"/>
      <c r="DC38" s="671"/>
      <c r="DD38" s="645">
        <v>693283</v>
      </c>
      <c r="DE38" s="637"/>
      <c r="DF38" s="637"/>
      <c r="DG38" s="637"/>
      <c r="DH38" s="637"/>
      <c r="DI38" s="637"/>
      <c r="DJ38" s="637"/>
      <c r="DK38" s="638"/>
      <c r="DL38" s="645">
        <v>676782</v>
      </c>
      <c r="DM38" s="637"/>
      <c r="DN38" s="637"/>
      <c r="DO38" s="637"/>
      <c r="DP38" s="637"/>
      <c r="DQ38" s="637"/>
      <c r="DR38" s="637"/>
      <c r="DS38" s="637"/>
      <c r="DT38" s="637"/>
      <c r="DU38" s="637"/>
      <c r="DV38" s="638"/>
      <c r="DW38" s="641">
        <v>11.1</v>
      </c>
      <c r="DX38" s="666"/>
      <c r="DY38" s="666"/>
      <c r="DZ38" s="666"/>
      <c r="EA38" s="666"/>
      <c r="EB38" s="666"/>
      <c r="EC38" s="667"/>
    </row>
    <row r="39" spans="2:133" ht="11.25" customHeight="1" x14ac:dyDescent="0.15">
      <c r="B39" s="633" t="s">
        <v>327</v>
      </c>
      <c r="C39" s="634"/>
      <c r="D39" s="634"/>
      <c r="E39" s="634"/>
      <c r="F39" s="634"/>
      <c r="G39" s="634"/>
      <c r="H39" s="634"/>
      <c r="I39" s="634"/>
      <c r="J39" s="634"/>
      <c r="K39" s="634"/>
      <c r="L39" s="634"/>
      <c r="M39" s="634"/>
      <c r="N39" s="634"/>
      <c r="O39" s="634"/>
      <c r="P39" s="634"/>
      <c r="Q39" s="635"/>
      <c r="R39" s="636" t="s">
        <v>123</v>
      </c>
      <c r="S39" s="637"/>
      <c r="T39" s="637"/>
      <c r="U39" s="637"/>
      <c r="V39" s="637"/>
      <c r="W39" s="637"/>
      <c r="X39" s="637"/>
      <c r="Y39" s="638"/>
      <c r="Z39" s="639" t="s">
        <v>123</v>
      </c>
      <c r="AA39" s="639"/>
      <c r="AB39" s="639"/>
      <c r="AC39" s="639"/>
      <c r="AD39" s="640" t="s">
        <v>123</v>
      </c>
      <c r="AE39" s="640"/>
      <c r="AF39" s="640"/>
      <c r="AG39" s="640"/>
      <c r="AH39" s="640"/>
      <c r="AI39" s="640"/>
      <c r="AJ39" s="640"/>
      <c r="AK39" s="640"/>
      <c r="AL39" s="641" t="s">
        <v>123</v>
      </c>
      <c r="AM39" s="642"/>
      <c r="AN39" s="642"/>
      <c r="AO39" s="643"/>
      <c r="AQ39" s="699" t="s">
        <v>328</v>
      </c>
      <c r="AR39" s="700"/>
      <c r="AS39" s="700"/>
      <c r="AT39" s="700"/>
      <c r="AU39" s="700"/>
      <c r="AV39" s="700"/>
      <c r="AW39" s="700"/>
      <c r="AX39" s="700"/>
      <c r="AY39" s="701"/>
      <c r="AZ39" s="636" t="s">
        <v>123</v>
      </c>
      <c r="BA39" s="637"/>
      <c r="BB39" s="637"/>
      <c r="BC39" s="637"/>
      <c r="BD39" s="669"/>
      <c r="BE39" s="669"/>
      <c r="BF39" s="682"/>
      <c r="BG39" s="633" t="s">
        <v>329</v>
      </c>
      <c r="BH39" s="634"/>
      <c r="BI39" s="634"/>
      <c r="BJ39" s="634"/>
      <c r="BK39" s="634"/>
      <c r="BL39" s="634"/>
      <c r="BM39" s="634"/>
      <c r="BN39" s="634"/>
      <c r="BO39" s="634"/>
      <c r="BP39" s="634"/>
      <c r="BQ39" s="634"/>
      <c r="BR39" s="634"/>
      <c r="BS39" s="634"/>
      <c r="BT39" s="634"/>
      <c r="BU39" s="635"/>
      <c r="BV39" s="636">
        <v>4370</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371455</v>
      </c>
      <c r="CS39" s="669"/>
      <c r="CT39" s="669"/>
      <c r="CU39" s="669"/>
      <c r="CV39" s="669"/>
      <c r="CW39" s="669"/>
      <c r="CX39" s="669"/>
      <c r="CY39" s="670"/>
      <c r="CZ39" s="641">
        <v>3.7</v>
      </c>
      <c r="DA39" s="666"/>
      <c r="DB39" s="666"/>
      <c r="DC39" s="671"/>
      <c r="DD39" s="645">
        <v>358577</v>
      </c>
      <c r="DE39" s="669"/>
      <c r="DF39" s="669"/>
      <c r="DG39" s="669"/>
      <c r="DH39" s="669"/>
      <c r="DI39" s="669"/>
      <c r="DJ39" s="669"/>
      <c r="DK39" s="670"/>
      <c r="DL39" s="645" t="s">
        <v>123</v>
      </c>
      <c r="DM39" s="669"/>
      <c r="DN39" s="669"/>
      <c r="DO39" s="669"/>
      <c r="DP39" s="669"/>
      <c r="DQ39" s="669"/>
      <c r="DR39" s="669"/>
      <c r="DS39" s="669"/>
      <c r="DT39" s="669"/>
      <c r="DU39" s="669"/>
      <c r="DV39" s="670"/>
      <c r="DW39" s="641" t="s">
        <v>123</v>
      </c>
      <c r="DX39" s="666"/>
      <c r="DY39" s="666"/>
      <c r="DZ39" s="666"/>
      <c r="EA39" s="666"/>
      <c r="EB39" s="666"/>
      <c r="EC39" s="667"/>
    </row>
    <row r="40" spans="2:133" ht="11.25" customHeight="1" x14ac:dyDescent="0.15">
      <c r="B40" s="633" t="s">
        <v>331</v>
      </c>
      <c r="C40" s="634"/>
      <c r="D40" s="634"/>
      <c r="E40" s="634"/>
      <c r="F40" s="634"/>
      <c r="G40" s="634"/>
      <c r="H40" s="634"/>
      <c r="I40" s="634"/>
      <c r="J40" s="634"/>
      <c r="K40" s="634"/>
      <c r="L40" s="634"/>
      <c r="M40" s="634"/>
      <c r="N40" s="634"/>
      <c r="O40" s="634"/>
      <c r="P40" s="634"/>
      <c r="Q40" s="635"/>
      <c r="R40" s="636">
        <v>22000</v>
      </c>
      <c r="S40" s="637"/>
      <c r="T40" s="637"/>
      <c r="U40" s="637"/>
      <c r="V40" s="637"/>
      <c r="W40" s="637"/>
      <c r="X40" s="637"/>
      <c r="Y40" s="638"/>
      <c r="Z40" s="639">
        <v>0.2</v>
      </c>
      <c r="AA40" s="639"/>
      <c r="AB40" s="639"/>
      <c r="AC40" s="639"/>
      <c r="AD40" s="640" t="s">
        <v>123</v>
      </c>
      <c r="AE40" s="640"/>
      <c r="AF40" s="640"/>
      <c r="AG40" s="640"/>
      <c r="AH40" s="640"/>
      <c r="AI40" s="640"/>
      <c r="AJ40" s="640"/>
      <c r="AK40" s="640"/>
      <c r="AL40" s="641" t="s">
        <v>123</v>
      </c>
      <c r="AM40" s="642"/>
      <c r="AN40" s="642"/>
      <c r="AO40" s="643"/>
      <c r="AQ40" s="699" t="s">
        <v>332</v>
      </c>
      <c r="AR40" s="700"/>
      <c r="AS40" s="700"/>
      <c r="AT40" s="700"/>
      <c r="AU40" s="700"/>
      <c r="AV40" s="700"/>
      <c r="AW40" s="700"/>
      <c r="AX40" s="700"/>
      <c r="AY40" s="701"/>
      <c r="AZ40" s="636" t="s">
        <v>123</v>
      </c>
      <c r="BA40" s="637"/>
      <c r="BB40" s="637"/>
      <c r="BC40" s="637"/>
      <c r="BD40" s="669"/>
      <c r="BE40" s="669"/>
      <c r="BF40" s="682"/>
      <c r="BG40" s="686" t="s">
        <v>333</v>
      </c>
      <c r="BH40" s="687"/>
      <c r="BI40" s="687"/>
      <c r="BJ40" s="687"/>
      <c r="BK40" s="687"/>
      <c r="BL40" s="202"/>
      <c r="BM40" s="634" t="s">
        <v>334</v>
      </c>
      <c r="BN40" s="634"/>
      <c r="BO40" s="634"/>
      <c r="BP40" s="634"/>
      <c r="BQ40" s="634"/>
      <c r="BR40" s="634"/>
      <c r="BS40" s="634"/>
      <c r="BT40" s="634"/>
      <c r="BU40" s="635"/>
      <c r="BV40" s="636">
        <v>134</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4500</v>
      </c>
      <c r="CS40" s="637"/>
      <c r="CT40" s="637"/>
      <c r="CU40" s="637"/>
      <c r="CV40" s="637"/>
      <c r="CW40" s="637"/>
      <c r="CX40" s="637"/>
      <c r="CY40" s="638"/>
      <c r="CZ40" s="641">
        <v>0</v>
      </c>
      <c r="DA40" s="666"/>
      <c r="DB40" s="666"/>
      <c r="DC40" s="671"/>
      <c r="DD40" s="645" t="s">
        <v>123</v>
      </c>
      <c r="DE40" s="637"/>
      <c r="DF40" s="637"/>
      <c r="DG40" s="637"/>
      <c r="DH40" s="637"/>
      <c r="DI40" s="637"/>
      <c r="DJ40" s="637"/>
      <c r="DK40" s="638"/>
      <c r="DL40" s="645" t="s">
        <v>123</v>
      </c>
      <c r="DM40" s="637"/>
      <c r="DN40" s="637"/>
      <c r="DO40" s="637"/>
      <c r="DP40" s="637"/>
      <c r="DQ40" s="637"/>
      <c r="DR40" s="637"/>
      <c r="DS40" s="637"/>
      <c r="DT40" s="637"/>
      <c r="DU40" s="637"/>
      <c r="DV40" s="638"/>
      <c r="DW40" s="641" t="s">
        <v>123</v>
      </c>
      <c r="DX40" s="666"/>
      <c r="DY40" s="666"/>
      <c r="DZ40" s="666"/>
      <c r="EA40" s="666"/>
      <c r="EB40" s="666"/>
      <c r="EC40" s="667"/>
    </row>
    <row r="41" spans="2:133" ht="11.25" customHeight="1" x14ac:dyDescent="0.15">
      <c r="B41" s="657" t="s">
        <v>336</v>
      </c>
      <c r="C41" s="658"/>
      <c r="D41" s="658"/>
      <c r="E41" s="658"/>
      <c r="F41" s="658"/>
      <c r="G41" s="658"/>
      <c r="H41" s="658"/>
      <c r="I41" s="658"/>
      <c r="J41" s="658"/>
      <c r="K41" s="658"/>
      <c r="L41" s="658"/>
      <c r="M41" s="658"/>
      <c r="N41" s="658"/>
      <c r="O41" s="658"/>
      <c r="P41" s="658"/>
      <c r="Q41" s="659"/>
      <c r="R41" s="708">
        <v>10549403</v>
      </c>
      <c r="S41" s="709"/>
      <c r="T41" s="709"/>
      <c r="U41" s="709"/>
      <c r="V41" s="709"/>
      <c r="W41" s="709"/>
      <c r="X41" s="709"/>
      <c r="Y41" s="713"/>
      <c r="Z41" s="714">
        <v>100</v>
      </c>
      <c r="AA41" s="714"/>
      <c r="AB41" s="714"/>
      <c r="AC41" s="714"/>
      <c r="AD41" s="715">
        <v>6084487</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203833</v>
      </c>
      <c r="BA41" s="637"/>
      <c r="BB41" s="637"/>
      <c r="BC41" s="637"/>
      <c r="BD41" s="669"/>
      <c r="BE41" s="669"/>
      <c r="BF41" s="682"/>
      <c r="BG41" s="686"/>
      <c r="BH41" s="687"/>
      <c r="BI41" s="687"/>
      <c r="BJ41" s="687"/>
      <c r="BK41" s="687"/>
      <c r="BL41" s="202"/>
      <c r="BM41" s="634" t="s">
        <v>338</v>
      </c>
      <c r="BN41" s="634"/>
      <c r="BO41" s="634"/>
      <c r="BP41" s="634"/>
      <c r="BQ41" s="634"/>
      <c r="BR41" s="634"/>
      <c r="BS41" s="634"/>
      <c r="BT41" s="634"/>
      <c r="BU41" s="635"/>
      <c r="BV41" s="636" t="s">
        <v>123</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123</v>
      </c>
      <c r="CS41" s="669"/>
      <c r="CT41" s="669"/>
      <c r="CU41" s="669"/>
      <c r="CV41" s="669"/>
      <c r="CW41" s="669"/>
      <c r="CX41" s="669"/>
      <c r="CY41" s="670"/>
      <c r="CZ41" s="641" t="s">
        <v>123</v>
      </c>
      <c r="DA41" s="666"/>
      <c r="DB41" s="666"/>
      <c r="DC41" s="671"/>
      <c r="DD41" s="645" t="s">
        <v>123</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340</v>
      </c>
      <c r="AR42" s="706"/>
      <c r="AS42" s="706"/>
      <c r="AT42" s="706"/>
      <c r="AU42" s="706"/>
      <c r="AV42" s="706"/>
      <c r="AW42" s="706"/>
      <c r="AX42" s="706"/>
      <c r="AY42" s="707"/>
      <c r="AZ42" s="708">
        <v>655722</v>
      </c>
      <c r="BA42" s="709"/>
      <c r="BB42" s="709"/>
      <c r="BC42" s="709"/>
      <c r="BD42" s="695"/>
      <c r="BE42" s="695"/>
      <c r="BF42" s="697"/>
      <c r="BG42" s="688"/>
      <c r="BH42" s="689"/>
      <c r="BI42" s="689"/>
      <c r="BJ42" s="689"/>
      <c r="BK42" s="689"/>
      <c r="BL42" s="203"/>
      <c r="BM42" s="658" t="s">
        <v>341</v>
      </c>
      <c r="BN42" s="658"/>
      <c r="BO42" s="658"/>
      <c r="BP42" s="658"/>
      <c r="BQ42" s="658"/>
      <c r="BR42" s="658"/>
      <c r="BS42" s="658"/>
      <c r="BT42" s="658"/>
      <c r="BU42" s="659"/>
      <c r="BV42" s="708">
        <v>359</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543891</v>
      </c>
      <c r="CS42" s="669"/>
      <c r="CT42" s="669"/>
      <c r="CU42" s="669"/>
      <c r="CV42" s="669"/>
      <c r="CW42" s="669"/>
      <c r="CX42" s="669"/>
      <c r="CY42" s="670"/>
      <c r="CZ42" s="641">
        <v>5.4</v>
      </c>
      <c r="DA42" s="666"/>
      <c r="DB42" s="666"/>
      <c r="DC42" s="671"/>
      <c r="DD42" s="645">
        <v>262742</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343</v>
      </c>
      <c r="CD43" s="633" t="s">
        <v>344</v>
      </c>
      <c r="CE43" s="634"/>
      <c r="CF43" s="634"/>
      <c r="CG43" s="634"/>
      <c r="CH43" s="634"/>
      <c r="CI43" s="634"/>
      <c r="CJ43" s="634"/>
      <c r="CK43" s="634"/>
      <c r="CL43" s="634"/>
      <c r="CM43" s="634"/>
      <c r="CN43" s="634"/>
      <c r="CO43" s="634"/>
      <c r="CP43" s="634"/>
      <c r="CQ43" s="635"/>
      <c r="CR43" s="636">
        <v>8892</v>
      </c>
      <c r="CS43" s="669"/>
      <c r="CT43" s="669"/>
      <c r="CU43" s="669"/>
      <c r="CV43" s="669"/>
      <c r="CW43" s="669"/>
      <c r="CX43" s="669"/>
      <c r="CY43" s="670"/>
      <c r="CZ43" s="641">
        <v>0.1</v>
      </c>
      <c r="DA43" s="666"/>
      <c r="DB43" s="666"/>
      <c r="DC43" s="671"/>
      <c r="DD43" s="645">
        <v>8892</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293</v>
      </c>
      <c r="CE44" s="675"/>
      <c r="CF44" s="633" t="s">
        <v>346</v>
      </c>
      <c r="CG44" s="634"/>
      <c r="CH44" s="634"/>
      <c r="CI44" s="634"/>
      <c r="CJ44" s="634"/>
      <c r="CK44" s="634"/>
      <c r="CL44" s="634"/>
      <c r="CM44" s="634"/>
      <c r="CN44" s="634"/>
      <c r="CO44" s="634"/>
      <c r="CP44" s="634"/>
      <c r="CQ44" s="635"/>
      <c r="CR44" s="636">
        <v>543891</v>
      </c>
      <c r="CS44" s="637"/>
      <c r="CT44" s="637"/>
      <c r="CU44" s="637"/>
      <c r="CV44" s="637"/>
      <c r="CW44" s="637"/>
      <c r="CX44" s="637"/>
      <c r="CY44" s="638"/>
      <c r="CZ44" s="641">
        <v>5.4</v>
      </c>
      <c r="DA44" s="642"/>
      <c r="DB44" s="642"/>
      <c r="DC44" s="648"/>
      <c r="DD44" s="645">
        <v>262742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348</v>
      </c>
      <c r="CG45" s="634"/>
      <c r="CH45" s="634"/>
      <c r="CI45" s="634"/>
      <c r="CJ45" s="634"/>
      <c r="CK45" s="634"/>
      <c r="CL45" s="634"/>
      <c r="CM45" s="634"/>
      <c r="CN45" s="634"/>
      <c r="CO45" s="634"/>
      <c r="CP45" s="634"/>
      <c r="CQ45" s="635"/>
      <c r="CR45" s="636">
        <v>172050</v>
      </c>
      <c r="CS45" s="669"/>
      <c r="CT45" s="669"/>
      <c r="CU45" s="669"/>
      <c r="CV45" s="669"/>
      <c r="CW45" s="669"/>
      <c r="CX45" s="669"/>
      <c r="CY45" s="670"/>
      <c r="CZ45" s="641">
        <v>1.7</v>
      </c>
      <c r="DA45" s="666"/>
      <c r="DB45" s="666"/>
      <c r="DC45" s="671"/>
      <c r="DD45" s="645">
        <v>65404</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6"/>
      <c r="CE46" s="677"/>
      <c r="CF46" s="633" t="s">
        <v>349</v>
      </c>
      <c r="CG46" s="634"/>
      <c r="CH46" s="634"/>
      <c r="CI46" s="634"/>
      <c r="CJ46" s="634"/>
      <c r="CK46" s="634"/>
      <c r="CL46" s="634"/>
      <c r="CM46" s="634"/>
      <c r="CN46" s="634"/>
      <c r="CO46" s="634"/>
      <c r="CP46" s="634"/>
      <c r="CQ46" s="635"/>
      <c r="CR46" s="636">
        <v>328052</v>
      </c>
      <c r="CS46" s="637"/>
      <c r="CT46" s="637"/>
      <c r="CU46" s="637"/>
      <c r="CV46" s="637"/>
      <c r="CW46" s="637"/>
      <c r="CX46" s="637"/>
      <c r="CY46" s="638"/>
      <c r="CZ46" s="641">
        <v>3.3</v>
      </c>
      <c r="DA46" s="642"/>
      <c r="DB46" s="642"/>
      <c r="DC46" s="648"/>
      <c r="DD46" s="645">
        <v>178849</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6"/>
      <c r="CE47" s="677"/>
      <c r="CF47" s="633" t="s">
        <v>350</v>
      </c>
      <c r="CG47" s="634"/>
      <c r="CH47" s="634"/>
      <c r="CI47" s="634"/>
      <c r="CJ47" s="634"/>
      <c r="CK47" s="634"/>
      <c r="CL47" s="634"/>
      <c r="CM47" s="634"/>
      <c r="CN47" s="634"/>
      <c r="CO47" s="634"/>
      <c r="CP47" s="634"/>
      <c r="CQ47" s="635"/>
      <c r="CR47" s="636" t="s">
        <v>123</v>
      </c>
      <c r="CS47" s="669"/>
      <c r="CT47" s="669"/>
      <c r="CU47" s="669"/>
      <c r="CV47" s="669"/>
      <c r="CW47" s="669"/>
      <c r="CX47" s="669"/>
      <c r="CY47" s="670"/>
      <c r="CZ47" s="641" t="s">
        <v>123</v>
      </c>
      <c r="DA47" s="666"/>
      <c r="DB47" s="666"/>
      <c r="DC47" s="671"/>
      <c r="DD47" s="645" t="s">
        <v>123</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8"/>
      <c r="CE48" s="679"/>
      <c r="CF48" s="633" t="s">
        <v>351</v>
      </c>
      <c r="CG48" s="634"/>
      <c r="CH48" s="634"/>
      <c r="CI48" s="634"/>
      <c r="CJ48" s="634"/>
      <c r="CK48" s="634"/>
      <c r="CL48" s="634"/>
      <c r="CM48" s="634"/>
      <c r="CN48" s="634"/>
      <c r="CO48" s="634"/>
      <c r="CP48" s="634"/>
      <c r="CQ48" s="635"/>
      <c r="CR48" s="636" t="s">
        <v>123</v>
      </c>
      <c r="CS48" s="637"/>
      <c r="CT48" s="637"/>
      <c r="CU48" s="637"/>
      <c r="CV48" s="637"/>
      <c r="CW48" s="637"/>
      <c r="CX48" s="637"/>
      <c r="CY48" s="638"/>
      <c r="CZ48" s="641" t="s">
        <v>123</v>
      </c>
      <c r="DA48" s="642"/>
      <c r="DB48" s="642"/>
      <c r="DC48" s="648"/>
      <c r="DD48" s="645" t="s">
        <v>123</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352</v>
      </c>
      <c r="CE49" s="658"/>
      <c r="CF49" s="658"/>
      <c r="CG49" s="658"/>
      <c r="CH49" s="658"/>
      <c r="CI49" s="658"/>
      <c r="CJ49" s="658"/>
      <c r="CK49" s="658"/>
      <c r="CL49" s="658"/>
      <c r="CM49" s="658"/>
      <c r="CN49" s="658"/>
      <c r="CO49" s="658"/>
      <c r="CP49" s="658"/>
      <c r="CQ49" s="659"/>
      <c r="CR49" s="708">
        <v>10062080</v>
      </c>
      <c r="CS49" s="695"/>
      <c r="CT49" s="695"/>
      <c r="CU49" s="695"/>
      <c r="CV49" s="695"/>
      <c r="CW49" s="695"/>
      <c r="CX49" s="695"/>
      <c r="CY49" s="724"/>
      <c r="CZ49" s="716">
        <v>100</v>
      </c>
      <c r="DA49" s="725"/>
      <c r="DB49" s="725"/>
      <c r="DC49" s="726"/>
      <c r="DD49" s="727">
        <v>7107330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Kpk5gkfJYxqiTH0FFSvu2jxrSezicka+f7Eo48AB7EEERED7DfoLIB0JbdvHRG8LBLYFhzK5y/+13oy+bOx5Ig==" saltValue="FWtYQfW636Ox9DXT39tFd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BC64" sqref="BC64"/>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15">
      <c r="A7" s="219">
        <v>1</v>
      </c>
      <c r="B7" s="762" t="s">
        <v>375</v>
      </c>
      <c r="C7" s="763"/>
      <c r="D7" s="763"/>
      <c r="E7" s="763"/>
      <c r="F7" s="763"/>
      <c r="G7" s="763"/>
      <c r="H7" s="763"/>
      <c r="I7" s="763"/>
      <c r="J7" s="763"/>
      <c r="K7" s="763"/>
      <c r="L7" s="763"/>
      <c r="M7" s="763"/>
      <c r="N7" s="763"/>
      <c r="O7" s="763"/>
      <c r="P7" s="764"/>
      <c r="Q7" s="765">
        <v>10428</v>
      </c>
      <c r="R7" s="766"/>
      <c r="S7" s="766"/>
      <c r="T7" s="766"/>
      <c r="U7" s="766"/>
      <c r="V7" s="766">
        <v>9942</v>
      </c>
      <c r="W7" s="766"/>
      <c r="X7" s="766"/>
      <c r="Y7" s="766"/>
      <c r="Z7" s="766"/>
      <c r="AA7" s="766">
        <v>486</v>
      </c>
      <c r="AB7" s="766"/>
      <c r="AC7" s="766"/>
      <c r="AD7" s="766"/>
      <c r="AE7" s="767"/>
      <c r="AF7" s="768">
        <v>363</v>
      </c>
      <c r="AG7" s="769"/>
      <c r="AH7" s="769"/>
      <c r="AI7" s="769"/>
      <c r="AJ7" s="770"/>
      <c r="AK7" s="771">
        <v>448</v>
      </c>
      <c r="AL7" s="772"/>
      <c r="AM7" s="772"/>
      <c r="AN7" s="772"/>
      <c r="AO7" s="772"/>
      <c r="AP7" s="772">
        <v>4041</v>
      </c>
      <c r="AQ7" s="772"/>
      <c r="AR7" s="772"/>
      <c r="AS7" s="772"/>
      <c r="AT7" s="772"/>
      <c r="AU7" s="773" t="s">
        <v>549</v>
      </c>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7"/>
    </row>
    <row r="8" spans="1:131" s="218" customFormat="1" ht="26.25" customHeight="1" x14ac:dyDescent="0.15">
      <c r="A8" s="221">
        <v>2</v>
      </c>
      <c r="B8" s="793" t="s">
        <v>376</v>
      </c>
      <c r="C8" s="794"/>
      <c r="D8" s="794"/>
      <c r="E8" s="794"/>
      <c r="F8" s="794"/>
      <c r="G8" s="794"/>
      <c r="H8" s="794"/>
      <c r="I8" s="794"/>
      <c r="J8" s="794"/>
      <c r="K8" s="794"/>
      <c r="L8" s="794"/>
      <c r="M8" s="794"/>
      <c r="N8" s="794"/>
      <c r="O8" s="794"/>
      <c r="P8" s="795"/>
      <c r="Q8" s="796">
        <v>264</v>
      </c>
      <c r="R8" s="797"/>
      <c r="S8" s="797"/>
      <c r="T8" s="797"/>
      <c r="U8" s="797"/>
      <c r="V8" s="797">
        <v>263</v>
      </c>
      <c r="W8" s="797"/>
      <c r="X8" s="797"/>
      <c r="Y8" s="797"/>
      <c r="Z8" s="797"/>
      <c r="AA8" s="797">
        <v>1</v>
      </c>
      <c r="AB8" s="797"/>
      <c r="AC8" s="797"/>
      <c r="AD8" s="797"/>
      <c r="AE8" s="798"/>
      <c r="AF8" s="799">
        <v>1</v>
      </c>
      <c r="AG8" s="800"/>
      <c r="AH8" s="800"/>
      <c r="AI8" s="800"/>
      <c r="AJ8" s="801"/>
      <c r="AK8" s="782" t="s">
        <v>487</v>
      </c>
      <c r="AL8" s="783"/>
      <c r="AM8" s="783"/>
      <c r="AN8" s="783"/>
      <c r="AO8" s="783"/>
      <c r="AP8" s="783" t="s">
        <v>487</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15">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15">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1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1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1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1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1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1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1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1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1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1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1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
      <c r="A23" s="223" t="s">
        <v>378</v>
      </c>
      <c r="B23" s="802" t="s">
        <v>379</v>
      </c>
      <c r="C23" s="803"/>
      <c r="D23" s="803"/>
      <c r="E23" s="803"/>
      <c r="F23" s="803"/>
      <c r="G23" s="803"/>
      <c r="H23" s="803"/>
      <c r="I23" s="803"/>
      <c r="J23" s="803"/>
      <c r="K23" s="803"/>
      <c r="L23" s="803"/>
      <c r="M23" s="803"/>
      <c r="N23" s="803"/>
      <c r="O23" s="803"/>
      <c r="P23" s="804"/>
      <c r="Q23" s="805">
        <v>10692</v>
      </c>
      <c r="R23" s="806"/>
      <c r="S23" s="806"/>
      <c r="T23" s="806"/>
      <c r="U23" s="806"/>
      <c r="V23" s="806">
        <v>10205</v>
      </c>
      <c r="W23" s="806"/>
      <c r="X23" s="806"/>
      <c r="Y23" s="806"/>
      <c r="Z23" s="806"/>
      <c r="AA23" s="806">
        <v>487</v>
      </c>
      <c r="AB23" s="806"/>
      <c r="AC23" s="806"/>
      <c r="AD23" s="806"/>
      <c r="AE23" s="807"/>
      <c r="AF23" s="808">
        <v>364</v>
      </c>
      <c r="AG23" s="806"/>
      <c r="AH23" s="806"/>
      <c r="AI23" s="806"/>
      <c r="AJ23" s="809"/>
      <c r="AK23" s="810"/>
      <c r="AL23" s="811"/>
      <c r="AM23" s="811"/>
      <c r="AN23" s="811"/>
      <c r="AO23" s="811"/>
      <c r="AP23" s="806">
        <v>4041</v>
      </c>
      <c r="AQ23" s="806"/>
      <c r="AR23" s="806"/>
      <c r="AS23" s="806"/>
      <c r="AT23" s="806"/>
      <c r="AU23" s="822"/>
      <c r="AV23" s="822"/>
      <c r="AW23" s="822"/>
      <c r="AX23" s="822"/>
      <c r="AY23" s="823"/>
      <c r="AZ23" s="824" t="s">
        <v>123</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15">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358</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365</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5">
        <v>1</v>
      </c>
      <c r="B28" s="762" t="s">
        <v>390</v>
      </c>
      <c r="C28" s="763"/>
      <c r="D28" s="763"/>
      <c r="E28" s="763"/>
      <c r="F28" s="763"/>
      <c r="G28" s="763"/>
      <c r="H28" s="763"/>
      <c r="I28" s="763"/>
      <c r="J28" s="763"/>
      <c r="K28" s="763"/>
      <c r="L28" s="763"/>
      <c r="M28" s="763"/>
      <c r="N28" s="763"/>
      <c r="O28" s="763"/>
      <c r="P28" s="764"/>
      <c r="Q28" s="835">
        <v>2561</v>
      </c>
      <c r="R28" s="836"/>
      <c r="S28" s="836"/>
      <c r="T28" s="836"/>
      <c r="U28" s="836"/>
      <c r="V28" s="836">
        <v>2440</v>
      </c>
      <c r="W28" s="836"/>
      <c r="X28" s="836"/>
      <c r="Y28" s="836"/>
      <c r="Z28" s="836"/>
      <c r="AA28" s="836">
        <v>122</v>
      </c>
      <c r="AB28" s="836"/>
      <c r="AC28" s="836"/>
      <c r="AD28" s="836"/>
      <c r="AE28" s="837"/>
      <c r="AF28" s="838">
        <v>122</v>
      </c>
      <c r="AG28" s="836"/>
      <c r="AH28" s="836"/>
      <c r="AI28" s="836"/>
      <c r="AJ28" s="839"/>
      <c r="AK28" s="840">
        <v>204</v>
      </c>
      <c r="AL28" s="841"/>
      <c r="AM28" s="841"/>
      <c r="AN28" s="841"/>
      <c r="AO28" s="841"/>
      <c r="AP28" s="841" t="s">
        <v>487</v>
      </c>
      <c r="AQ28" s="841"/>
      <c r="AR28" s="841"/>
      <c r="AS28" s="841"/>
      <c r="AT28" s="841"/>
      <c r="AU28" s="841" t="s">
        <v>487</v>
      </c>
      <c r="AV28" s="841"/>
      <c r="AW28" s="841"/>
      <c r="AX28" s="841"/>
      <c r="AY28" s="841"/>
      <c r="AZ28" s="842" t="s">
        <v>487</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5">
        <v>2</v>
      </c>
      <c r="B29" s="793" t="s">
        <v>391</v>
      </c>
      <c r="C29" s="794"/>
      <c r="D29" s="794"/>
      <c r="E29" s="794"/>
      <c r="F29" s="794"/>
      <c r="G29" s="794"/>
      <c r="H29" s="794"/>
      <c r="I29" s="794"/>
      <c r="J29" s="794"/>
      <c r="K29" s="794"/>
      <c r="L29" s="794"/>
      <c r="M29" s="794"/>
      <c r="N29" s="794"/>
      <c r="O29" s="794"/>
      <c r="P29" s="795"/>
      <c r="Q29" s="796">
        <v>2250</v>
      </c>
      <c r="R29" s="797"/>
      <c r="S29" s="797"/>
      <c r="T29" s="797"/>
      <c r="U29" s="797"/>
      <c r="V29" s="797">
        <v>2181</v>
      </c>
      <c r="W29" s="797"/>
      <c r="X29" s="797"/>
      <c r="Y29" s="797"/>
      <c r="Z29" s="797"/>
      <c r="AA29" s="797">
        <v>69</v>
      </c>
      <c r="AB29" s="797"/>
      <c r="AC29" s="797"/>
      <c r="AD29" s="797"/>
      <c r="AE29" s="798"/>
      <c r="AF29" s="799">
        <v>69</v>
      </c>
      <c r="AG29" s="800"/>
      <c r="AH29" s="800"/>
      <c r="AI29" s="800"/>
      <c r="AJ29" s="801"/>
      <c r="AK29" s="847">
        <v>341</v>
      </c>
      <c r="AL29" s="843"/>
      <c r="AM29" s="843"/>
      <c r="AN29" s="843"/>
      <c r="AO29" s="843"/>
      <c r="AP29" s="843" t="s">
        <v>487</v>
      </c>
      <c r="AQ29" s="843"/>
      <c r="AR29" s="843"/>
      <c r="AS29" s="843"/>
      <c r="AT29" s="843"/>
      <c r="AU29" s="843" t="s">
        <v>487</v>
      </c>
      <c r="AV29" s="843"/>
      <c r="AW29" s="843"/>
      <c r="AX29" s="843"/>
      <c r="AY29" s="843"/>
      <c r="AZ29" s="844" t="s">
        <v>487</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5">
        <v>3</v>
      </c>
      <c r="B30" s="793" t="s">
        <v>392</v>
      </c>
      <c r="C30" s="794"/>
      <c r="D30" s="794"/>
      <c r="E30" s="794"/>
      <c r="F30" s="794"/>
      <c r="G30" s="794"/>
      <c r="H30" s="794"/>
      <c r="I30" s="794"/>
      <c r="J30" s="794"/>
      <c r="K30" s="794"/>
      <c r="L30" s="794"/>
      <c r="M30" s="794"/>
      <c r="N30" s="794"/>
      <c r="O30" s="794"/>
      <c r="P30" s="795"/>
      <c r="Q30" s="796">
        <v>678</v>
      </c>
      <c r="R30" s="797"/>
      <c r="S30" s="797"/>
      <c r="T30" s="797"/>
      <c r="U30" s="797"/>
      <c r="V30" s="797">
        <v>657</v>
      </c>
      <c r="W30" s="797"/>
      <c r="X30" s="797"/>
      <c r="Y30" s="797"/>
      <c r="Z30" s="797"/>
      <c r="AA30" s="797">
        <v>21</v>
      </c>
      <c r="AB30" s="797"/>
      <c r="AC30" s="797"/>
      <c r="AD30" s="797"/>
      <c r="AE30" s="798"/>
      <c r="AF30" s="799">
        <v>21</v>
      </c>
      <c r="AG30" s="800"/>
      <c r="AH30" s="800"/>
      <c r="AI30" s="800"/>
      <c r="AJ30" s="801"/>
      <c r="AK30" s="847">
        <v>71</v>
      </c>
      <c r="AL30" s="843"/>
      <c r="AM30" s="843"/>
      <c r="AN30" s="843"/>
      <c r="AO30" s="843"/>
      <c r="AP30" s="843" t="s">
        <v>487</v>
      </c>
      <c r="AQ30" s="843"/>
      <c r="AR30" s="843"/>
      <c r="AS30" s="843"/>
      <c r="AT30" s="843"/>
      <c r="AU30" s="843" t="s">
        <v>487</v>
      </c>
      <c r="AV30" s="843"/>
      <c r="AW30" s="843"/>
      <c r="AX30" s="843"/>
      <c r="AY30" s="843"/>
      <c r="AZ30" s="844" t="s">
        <v>487</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5">
        <v>4</v>
      </c>
      <c r="B31" s="793" t="s">
        <v>393</v>
      </c>
      <c r="C31" s="794"/>
      <c r="D31" s="794"/>
      <c r="E31" s="794"/>
      <c r="F31" s="794"/>
      <c r="G31" s="794"/>
      <c r="H31" s="794"/>
      <c r="I31" s="794"/>
      <c r="J31" s="794"/>
      <c r="K31" s="794"/>
      <c r="L31" s="794"/>
      <c r="M31" s="794"/>
      <c r="N31" s="794"/>
      <c r="O31" s="794"/>
      <c r="P31" s="795"/>
      <c r="Q31" s="796">
        <v>293</v>
      </c>
      <c r="R31" s="797"/>
      <c r="S31" s="797"/>
      <c r="T31" s="797"/>
      <c r="U31" s="797"/>
      <c r="V31" s="797">
        <v>293</v>
      </c>
      <c r="W31" s="797"/>
      <c r="X31" s="797"/>
      <c r="Y31" s="797"/>
      <c r="Z31" s="797"/>
      <c r="AA31" s="797">
        <v>-1</v>
      </c>
      <c r="AB31" s="797"/>
      <c r="AC31" s="797"/>
      <c r="AD31" s="797"/>
      <c r="AE31" s="798"/>
      <c r="AF31" s="799">
        <v>703</v>
      </c>
      <c r="AG31" s="800"/>
      <c r="AH31" s="800"/>
      <c r="AI31" s="800"/>
      <c r="AJ31" s="801"/>
      <c r="AK31" s="847">
        <v>3</v>
      </c>
      <c r="AL31" s="843"/>
      <c r="AM31" s="843"/>
      <c r="AN31" s="843"/>
      <c r="AO31" s="843"/>
      <c r="AP31" s="843">
        <v>968</v>
      </c>
      <c r="AQ31" s="843"/>
      <c r="AR31" s="843"/>
      <c r="AS31" s="843"/>
      <c r="AT31" s="843"/>
      <c r="AU31" s="843">
        <v>6</v>
      </c>
      <c r="AV31" s="843"/>
      <c r="AW31" s="843"/>
      <c r="AX31" s="843"/>
      <c r="AY31" s="843"/>
      <c r="AZ31" s="844" t="s">
        <v>487</v>
      </c>
      <c r="BA31" s="844"/>
      <c r="BB31" s="844"/>
      <c r="BC31" s="844"/>
      <c r="BD31" s="844"/>
      <c r="BE31" s="845" t="s">
        <v>394</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5">
        <v>5</v>
      </c>
      <c r="B32" s="793" t="s">
        <v>395</v>
      </c>
      <c r="C32" s="794"/>
      <c r="D32" s="794"/>
      <c r="E32" s="794"/>
      <c r="F32" s="794"/>
      <c r="G32" s="794"/>
      <c r="H32" s="794"/>
      <c r="I32" s="794"/>
      <c r="J32" s="794"/>
      <c r="K32" s="794"/>
      <c r="L32" s="794"/>
      <c r="M32" s="794"/>
      <c r="N32" s="794"/>
      <c r="O32" s="794"/>
      <c r="P32" s="795"/>
      <c r="Q32" s="796">
        <v>679</v>
      </c>
      <c r="R32" s="797"/>
      <c r="S32" s="797"/>
      <c r="T32" s="797"/>
      <c r="U32" s="797"/>
      <c r="V32" s="797">
        <v>620</v>
      </c>
      <c r="W32" s="797"/>
      <c r="X32" s="797"/>
      <c r="Y32" s="797"/>
      <c r="Z32" s="797"/>
      <c r="AA32" s="797">
        <v>59</v>
      </c>
      <c r="AB32" s="797"/>
      <c r="AC32" s="797"/>
      <c r="AD32" s="797"/>
      <c r="AE32" s="798"/>
      <c r="AF32" s="799">
        <v>327</v>
      </c>
      <c r="AG32" s="800"/>
      <c r="AH32" s="800"/>
      <c r="AI32" s="800"/>
      <c r="AJ32" s="801"/>
      <c r="AK32" s="847">
        <v>324</v>
      </c>
      <c r="AL32" s="843"/>
      <c r="AM32" s="843"/>
      <c r="AN32" s="843"/>
      <c r="AO32" s="843"/>
      <c r="AP32" s="843">
        <v>2822</v>
      </c>
      <c r="AQ32" s="843"/>
      <c r="AR32" s="843"/>
      <c r="AS32" s="843"/>
      <c r="AT32" s="843"/>
      <c r="AU32" s="843">
        <v>2723</v>
      </c>
      <c r="AV32" s="843"/>
      <c r="AW32" s="843"/>
      <c r="AX32" s="843"/>
      <c r="AY32" s="843"/>
      <c r="AZ32" s="844" t="s">
        <v>487</v>
      </c>
      <c r="BA32" s="844"/>
      <c r="BB32" s="844"/>
      <c r="BC32" s="844"/>
      <c r="BD32" s="844"/>
      <c r="BE32" s="845" t="s">
        <v>394</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3" t="s">
        <v>378</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1241</v>
      </c>
      <c r="AG63" s="857"/>
      <c r="AH63" s="857"/>
      <c r="AI63" s="857"/>
      <c r="AJ63" s="858"/>
      <c r="AK63" s="859"/>
      <c r="AL63" s="854"/>
      <c r="AM63" s="854"/>
      <c r="AN63" s="854"/>
      <c r="AO63" s="854"/>
      <c r="AP63" s="857">
        <v>3790</v>
      </c>
      <c r="AQ63" s="857"/>
      <c r="AR63" s="857"/>
      <c r="AS63" s="857"/>
      <c r="AT63" s="857"/>
      <c r="AU63" s="857">
        <v>2729</v>
      </c>
      <c r="AV63" s="857"/>
      <c r="AW63" s="857"/>
      <c r="AX63" s="857"/>
      <c r="AY63" s="857"/>
      <c r="AZ63" s="861"/>
      <c r="BA63" s="861"/>
      <c r="BB63" s="861"/>
      <c r="BC63" s="861"/>
      <c r="BD63" s="861"/>
      <c r="BE63" s="862"/>
      <c r="BF63" s="862"/>
      <c r="BG63" s="862"/>
      <c r="BH63" s="862"/>
      <c r="BI63" s="863"/>
      <c r="BJ63" s="864" t="s">
        <v>123</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399</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400</v>
      </c>
      <c r="AV66" s="747"/>
      <c r="AW66" s="747"/>
      <c r="AX66" s="747"/>
      <c r="AY66" s="748"/>
      <c r="AZ66" s="746" t="s">
        <v>365</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9">
        <v>1</v>
      </c>
      <c r="B68" s="882" t="s">
        <v>550</v>
      </c>
      <c r="C68" s="883"/>
      <c r="D68" s="883"/>
      <c r="E68" s="883"/>
      <c r="F68" s="883"/>
      <c r="G68" s="883"/>
      <c r="H68" s="883"/>
      <c r="I68" s="883"/>
      <c r="J68" s="883"/>
      <c r="K68" s="883"/>
      <c r="L68" s="883"/>
      <c r="M68" s="883"/>
      <c r="N68" s="883"/>
      <c r="O68" s="883"/>
      <c r="P68" s="884"/>
      <c r="Q68" s="885">
        <v>2276</v>
      </c>
      <c r="R68" s="879"/>
      <c r="S68" s="879"/>
      <c r="T68" s="879"/>
      <c r="U68" s="879"/>
      <c r="V68" s="879">
        <v>2181</v>
      </c>
      <c r="W68" s="879"/>
      <c r="X68" s="879"/>
      <c r="Y68" s="879"/>
      <c r="Z68" s="879"/>
      <c r="AA68" s="879">
        <v>95</v>
      </c>
      <c r="AB68" s="879"/>
      <c r="AC68" s="879"/>
      <c r="AD68" s="879"/>
      <c r="AE68" s="879"/>
      <c r="AF68" s="879">
        <v>95</v>
      </c>
      <c r="AG68" s="879"/>
      <c r="AH68" s="879"/>
      <c r="AI68" s="879"/>
      <c r="AJ68" s="879"/>
      <c r="AK68" s="879" t="s">
        <v>487</v>
      </c>
      <c r="AL68" s="879"/>
      <c r="AM68" s="879"/>
      <c r="AN68" s="879"/>
      <c r="AO68" s="879"/>
      <c r="AP68" s="879">
        <v>1870</v>
      </c>
      <c r="AQ68" s="879"/>
      <c r="AR68" s="879"/>
      <c r="AS68" s="879"/>
      <c r="AT68" s="879"/>
      <c r="AU68" s="879">
        <v>423</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1">
        <v>2</v>
      </c>
      <c r="B69" s="886" t="s">
        <v>551</v>
      </c>
      <c r="C69" s="887"/>
      <c r="D69" s="887"/>
      <c r="E69" s="887"/>
      <c r="F69" s="887"/>
      <c r="G69" s="887"/>
      <c r="H69" s="887"/>
      <c r="I69" s="887"/>
      <c r="J69" s="887"/>
      <c r="K69" s="887"/>
      <c r="L69" s="887"/>
      <c r="M69" s="887"/>
      <c r="N69" s="887"/>
      <c r="O69" s="887"/>
      <c r="P69" s="888"/>
      <c r="Q69" s="889">
        <v>106</v>
      </c>
      <c r="R69" s="843"/>
      <c r="S69" s="843"/>
      <c r="T69" s="843"/>
      <c r="U69" s="843"/>
      <c r="V69" s="843">
        <v>106</v>
      </c>
      <c r="W69" s="843"/>
      <c r="X69" s="843"/>
      <c r="Y69" s="843"/>
      <c r="Z69" s="843"/>
      <c r="AA69" s="843" t="s">
        <v>487</v>
      </c>
      <c r="AB69" s="843"/>
      <c r="AC69" s="843"/>
      <c r="AD69" s="843"/>
      <c r="AE69" s="843"/>
      <c r="AF69" s="843" t="s">
        <v>487</v>
      </c>
      <c r="AG69" s="843"/>
      <c r="AH69" s="843"/>
      <c r="AI69" s="843"/>
      <c r="AJ69" s="843"/>
      <c r="AK69" s="843">
        <v>106</v>
      </c>
      <c r="AL69" s="843"/>
      <c r="AM69" s="843"/>
      <c r="AN69" s="843"/>
      <c r="AO69" s="843"/>
      <c r="AP69" s="843">
        <v>630</v>
      </c>
      <c r="AQ69" s="843"/>
      <c r="AR69" s="843"/>
      <c r="AS69" s="843"/>
      <c r="AT69" s="843"/>
      <c r="AU69" s="843">
        <v>145</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1">
        <v>3</v>
      </c>
      <c r="B70" s="886" t="s">
        <v>552</v>
      </c>
      <c r="C70" s="887"/>
      <c r="D70" s="887"/>
      <c r="E70" s="887"/>
      <c r="F70" s="887"/>
      <c r="G70" s="887"/>
      <c r="H70" s="887"/>
      <c r="I70" s="887"/>
      <c r="J70" s="887"/>
      <c r="K70" s="887"/>
      <c r="L70" s="887"/>
      <c r="M70" s="887"/>
      <c r="N70" s="887"/>
      <c r="O70" s="887"/>
      <c r="P70" s="888"/>
      <c r="Q70" s="889">
        <v>48</v>
      </c>
      <c r="R70" s="843"/>
      <c r="S70" s="843"/>
      <c r="T70" s="843"/>
      <c r="U70" s="843"/>
      <c r="V70" s="843">
        <v>34</v>
      </c>
      <c r="W70" s="843"/>
      <c r="X70" s="843"/>
      <c r="Y70" s="843"/>
      <c r="Z70" s="843"/>
      <c r="AA70" s="843">
        <v>14</v>
      </c>
      <c r="AB70" s="843"/>
      <c r="AC70" s="843"/>
      <c r="AD70" s="843"/>
      <c r="AE70" s="843"/>
      <c r="AF70" s="843">
        <v>14</v>
      </c>
      <c r="AG70" s="843"/>
      <c r="AH70" s="843"/>
      <c r="AI70" s="843"/>
      <c r="AJ70" s="843"/>
      <c r="AK70" s="843" t="s">
        <v>487</v>
      </c>
      <c r="AL70" s="843"/>
      <c r="AM70" s="843"/>
      <c r="AN70" s="843"/>
      <c r="AO70" s="843"/>
      <c r="AP70" s="843" t="s">
        <v>487</v>
      </c>
      <c r="AQ70" s="843"/>
      <c r="AR70" s="843"/>
      <c r="AS70" s="843"/>
      <c r="AT70" s="843"/>
      <c r="AU70" s="843" t="s">
        <v>487</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1">
        <v>4</v>
      </c>
      <c r="B71" s="886" t="s">
        <v>553</v>
      </c>
      <c r="C71" s="887"/>
      <c r="D71" s="887"/>
      <c r="E71" s="887"/>
      <c r="F71" s="887"/>
      <c r="G71" s="887"/>
      <c r="H71" s="887"/>
      <c r="I71" s="887"/>
      <c r="J71" s="887"/>
      <c r="K71" s="887"/>
      <c r="L71" s="887"/>
      <c r="M71" s="887"/>
      <c r="N71" s="887"/>
      <c r="O71" s="887"/>
      <c r="P71" s="888"/>
      <c r="Q71" s="889">
        <v>65</v>
      </c>
      <c r="R71" s="843"/>
      <c r="S71" s="843"/>
      <c r="T71" s="843"/>
      <c r="U71" s="843"/>
      <c r="V71" s="843">
        <v>60</v>
      </c>
      <c r="W71" s="843"/>
      <c r="X71" s="843"/>
      <c r="Y71" s="843"/>
      <c r="Z71" s="843"/>
      <c r="AA71" s="843">
        <v>5</v>
      </c>
      <c r="AB71" s="843"/>
      <c r="AC71" s="843"/>
      <c r="AD71" s="843"/>
      <c r="AE71" s="843"/>
      <c r="AF71" s="843">
        <v>5</v>
      </c>
      <c r="AG71" s="843"/>
      <c r="AH71" s="843"/>
      <c r="AI71" s="843"/>
      <c r="AJ71" s="843"/>
      <c r="AK71" s="843" t="s">
        <v>487</v>
      </c>
      <c r="AL71" s="843"/>
      <c r="AM71" s="843"/>
      <c r="AN71" s="843"/>
      <c r="AO71" s="843"/>
      <c r="AP71" s="843" t="s">
        <v>487</v>
      </c>
      <c r="AQ71" s="843"/>
      <c r="AR71" s="843"/>
      <c r="AS71" s="843"/>
      <c r="AT71" s="843"/>
      <c r="AU71" s="843" t="s">
        <v>487</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1">
        <v>5</v>
      </c>
      <c r="B72" s="886" t="s">
        <v>554</v>
      </c>
      <c r="C72" s="887"/>
      <c r="D72" s="887"/>
      <c r="E72" s="887"/>
      <c r="F72" s="887"/>
      <c r="G72" s="887"/>
      <c r="H72" s="887"/>
      <c r="I72" s="887"/>
      <c r="J72" s="887"/>
      <c r="K72" s="887"/>
      <c r="L72" s="887"/>
      <c r="M72" s="887"/>
      <c r="N72" s="887"/>
      <c r="O72" s="887"/>
      <c r="P72" s="888"/>
      <c r="Q72" s="889">
        <v>7912</v>
      </c>
      <c r="R72" s="843"/>
      <c r="S72" s="843"/>
      <c r="T72" s="843"/>
      <c r="U72" s="843"/>
      <c r="V72" s="843">
        <v>7612</v>
      </c>
      <c r="W72" s="843"/>
      <c r="X72" s="843"/>
      <c r="Y72" s="843"/>
      <c r="Z72" s="843"/>
      <c r="AA72" s="843">
        <v>300</v>
      </c>
      <c r="AB72" s="843"/>
      <c r="AC72" s="843"/>
      <c r="AD72" s="843"/>
      <c r="AE72" s="843"/>
      <c r="AF72" s="843">
        <v>300</v>
      </c>
      <c r="AG72" s="843"/>
      <c r="AH72" s="843"/>
      <c r="AI72" s="843"/>
      <c r="AJ72" s="843"/>
      <c r="AK72" s="843" t="s">
        <v>487</v>
      </c>
      <c r="AL72" s="843"/>
      <c r="AM72" s="843"/>
      <c r="AN72" s="843"/>
      <c r="AO72" s="843"/>
      <c r="AP72" s="843" t="s">
        <v>487</v>
      </c>
      <c r="AQ72" s="843"/>
      <c r="AR72" s="843"/>
      <c r="AS72" s="843"/>
      <c r="AT72" s="843"/>
      <c r="AU72" s="843" t="s">
        <v>487</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1">
        <v>6</v>
      </c>
      <c r="B73" s="886" t="s">
        <v>555</v>
      </c>
      <c r="C73" s="887"/>
      <c r="D73" s="887"/>
      <c r="E73" s="887"/>
      <c r="F73" s="887"/>
      <c r="G73" s="887"/>
      <c r="H73" s="887"/>
      <c r="I73" s="887"/>
      <c r="J73" s="887"/>
      <c r="K73" s="887"/>
      <c r="L73" s="887"/>
      <c r="M73" s="887"/>
      <c r="N73" s="887"/>
      <c r="O73" s="887"/>
      <c r="P73" s="888"/>
      <c r="Q73" s="889">
        <v>121</v>
      </c>
      <c r="R73" s="843"/>
      <c r="S73" s="843"/>
      <c r="T73" s="843"/>
      <c r="U73" s="843"/>
      <c r="V73" s="843">
        <v>113</v>
      </c>
      <c r="W73" s="843"/>
      <c r="X73" s="843"/>
      <c r="Y73" s="843"/>
      <c r="Z73" s="843"/>
      <c r="AA73" s="843">
        <v>7</v>
      </c>
      <c r="AB73" s="843"/>
      <c r="AC73" s="843"/>
      <c r="AD73" s="843"/>
      <c r="AE73" s="843"/>
      <c r="AF73" s="843">
        <v>7</v>
      </c>
      <c r="AG73" s="843"/>
      <c r="AH73" s="843"/>
      <c r="AI73" s="843"/>
      <c r="AJ73" s="843"/>
      <c r="AK73" s="843" t="s">
        <v>487</v>
      </c>
      <c r="AL73" s="843"/>
      <c r="AM73" s="843"/>
      <c r="AN73" s="843"/>
      <c r="AO73" s="843"/>
      <c r="AP73" s="843">
        <v>43</v>
      </c>
      <c r="AQ73" s="843"/>
      <c r="AR73" s="843"/>
      <c r="AS73" s="843"/>
      <c r="AT73" s="843"/>
      <c r="AU73" s="843">
        <v>2</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1">
        <v>7</v>
      </c>
      <c r="B74" s="886" t="s">
        <v>556</v>
      </c>
      <c r="C74" s="887"/>
      <c r="D74" s="887"/>
      <c r="E74" s="887"/>
      <c r="F74" s="887"/>
      <c r="G74" s="887"/>
      <c r="H74" s="887"/>
      <c r="I74" s="887"/>
      <c r="J74" s="887"/>
      <c r="K74" s="887"/>
      <c r="L74" s="887"/>
      <c r="M74" s="887"/>
      <c r="N74" s="887"/>
      <c r="O74" s="887"/>
      <c r="P74" s="888"/>
      <c r="Q74" s="889">
        <v>835</v>
      </c>
      <c r="R74" s="843"/>
      <c r="S74" s="843"/>
      <c r="T74" s="843"/>
      <c r="U74" s="843"/>
      <c r="V74" s="843">
        <v>801</v>
      </c>
      <c r="W74" s="843"/>
      <c r="X74" s="843"/>
      <c r="Y74" s="843"/>
      <c r="Z74" s="843"/>
      <c r="AA74" s="843">
        <v>34</v>
      </c>
      <c r="AB74" s="843"/>
      <c r="AC74" s="843"/>
      <c r="AD74" s="843"/>
      <c r="AE74" s="843"/>
      <c r="AF74" s="843">
        <v>34</v>
      </c>
      <c r="AG74" s="843"/>
      <c r="AH74" s="843"/>
      <c r="AI74" s="843"/>
      <c r="AJ74" s="843"/>
      <c r="AK74" s="843" t="s">
        <v>487</v>
      </c>
      <c r="AL74" s="843"/>
      <c r="AM74" s="843"/>
      <c r="AN74" s="843"/>
      <c r="AO74" s="843"/>
      <c r="AP74" s="843">
        <v>33</v>
      </c>
      <c r="AQ74" s="843"/>
      <c r="AR74" s="843"/>
      <c r="AS74" s="843"/>
      <c r="AT74" s="843"/>
      <c r="AU74" s="843">
        <v>18</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1">
        <v>8</v>
      </c>
      <c r="B75" s="886" t="s">
        <v>557</v>
      </c>
      <c r="C75" s="887"/>
      <c r="D75" s="887"/>
      <c r="E75" s="887"/>
      <c r="F75" s="887"/>
      <c r="G75" s="887"/>
      <c r="H75" s="887"/>
      <c r="I75" s="887"/>
      <c r="J75" s="887"/>
      <c r="K75" s="887"/>
      <c r="L75" s="887"/>
      <c r="M75" s="887"/>
      <c r="N75" s="887"/>
      <c r="O75" s="887"/>
      <c r="P75" s="888"/>
      <c r="Q75" s="890">
        <v>49770</v>
      </c>
      <c r="R75" s="891"/>
      <c r="S75" s="891"/>
      <c r="T75" s="891"/>
      <c r="U75" s="847"/>
      <c r="V75" s="892">
        <v>49696</v>
      </c>
      <c r="W75" s="891"/>
      <c r="X75" s="891"/>
      <c r="Y75" s="891"/>
      <c r="Z75" s="847"/>
      <c r="AA75" s="892">
        <v>75</v>
      </c>
      <c r="AB75" s="891"/>
      <c r="AC75" s="891"/>
      <c r="AD75" s="891"/>
      <c r="AE75" s="847"/>
      <c r="AF75" s="892">
        <v>75</v>
      </c>
      <c r="AG75" s="891"/>
      <c r="AH75" s="891"/>
      <c r="AI75" s="891"/>
      <c r="AJ75" s="847"/>
      <c r="AK75" s="892" t="s">
        <v>487</v>
      </c>
      <c r="AL75" s="891"/>
      <c r="AM75" s="891"/>
      <c r="AN75" s="891"/>
      <c r="AO75" s="847"/>
      <c r="AP75" s="892" t="s">
        <v>487</v>
      </c>
      <c r="AQ75" s="891"/>
      <c r="AR75" s="891"/>
      <c r="AS75" s="891"/>
      <c r="AT75" s="847"/>
      <c r="AU75" s="892" t="s">
        <v>487</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1">
        <v>9</v>
      </c>
      <c r="B76" s="886" t="s">
        <v>558</v>
      </c>
      <c r="C76" s="887"/>
      <c r="D76" s="887"/>
      <c r="E76" s="887"/>
      <c r="F76" s="887"/>
      <c r="G76" s="887"/>
      <c r="H76" s="887"/>
      <c r="I76" s="887"/>
      <c r="J76" s="887"/>
      <c r="K76" s="887"/>
      <c r="L76" s="887"/>
      <c r="M76" s="887"/>
      <c r="N76" s="887"/>
      <c r="O76" s="887"/>
      <c r="P76" s="888"/>
      <c r="Q76" s="890">
        <v>310</v>
      </c>
      <c r="R76" s="891"/>
      <c r="S76" s="891"/>
      <c r="T76" s="891"/>
      <c r="U76" s="847"/>
      <c r="V76" s="892">
        <v>281</v>
      </c>
      <c r="W76" s="891"/>
      <c r="X76" s="891"/>
      <c r="Y76" s="891"/>
      <c r="Z76" s="847"/>
      <c r="AA76" s="892">
        <v>29</v>
      </c>
      <c r="AB76" s="891"/>
      <c r="AC76" s="891"/>
      <c r="AD76" s="891"/>
      <c r="AE76" s="847"/>
      <c r="AF76" s="892">
        <v>29</v>
      </c>
      <c r="AG76" s="891"/>
      <c r="AH76" s="891"/>
      <c r="AI76" s="891"/>
      <c r="AJ76" s="847"/>
      <c r="AK76" s="892" t="s">
        <v>487</v>
      </c>
      <c r="AL76" s="891"/>
      <c r="AM76" s="891"/>
      <c r="AN76" s="891"/>
      <c r="AO76" s="847"/>
      <c r="AP76" s="892" t="s">
        <v>487</v>
      </c>
      <c r="AQ76" s="891"/>
      <c r="AR76" s="891"/>
      <c r="AS76" s="891"/>
      <c r="AT76" s="847"/>
      <c r="AU76" s="892" t="s">
        <v>487</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1">
        <v>10</v>
      </c>
      <c r="B77" s="886" t="s">
        <v>559</v>
      </c>
      <c r="C77" s="887"/>
      <c r="D77" s="887"/>
      <c r="E77" s="887"/>
      <c r="F77" s="887"/>
      <c r="G77" s="887"/>
      <c r="H77" s="887"/>
      <c r="I77" s="887"/>
      <c r="J77" s="887"/>
      <c r="K77" s="887"/>
      <c r="L77" s="887"/>
      <c r="M77" s="887"/>
      <c r="N77" s="887"/>
      <c r="O77" s="887"/>
      <c r="P77" s="888"/>
      <c r="Q77" s="890">
        <v>304568</v>
      </c>
      <c r="R77" s="891"/>
      <c r="S77" s="891"/>
      <c r="T77" s="891"/>
      <c r="U77" s="847"/>
      <c r="V77" s="892">
        <v>293091</v>
      </c>
      <c r="W77" s="891"/>
      <c r="X77" s="891"/>
      <c r="Y77" s="891"/>
      <c r="Z77" s="847"/>
      <c r="AA77" s="892">
        <v>11478</v>
      </c>
      <c r="AB77" s="891"/>
      <c r="AC77" s="891"/>
      <c r="AD77" s="891"/>
      <c r="AE77" s="847"/>
      <c r="AF77" s="892">
        <v>11478</v>
      </c>
      <c r="AG77" s="891"/>
      <c r="AH77" s="891"/>
      <c r="AI77" s="891"/>
      <c r="AJ77" s="847"/>
      <c r="AK77" s="892" t="s">
        <v>487</v>
      </c>
      <c r="AL77" s="891"/>
      <c r="AM77" s="891"/>
      <c r="AN77" s="891"/>
      <c r="AO77" s="847"/>
      <c r="AP77" s="892" t="s">
        <v>487</v>
      </c>
      <c r="AQ77" s="891"/>
      <c r="AR77" s="891"/>
      <c r="AS77" s="891"/>
      <c r="AT77" s="847"/>
      <c r="AU77" s="892" t="s">
        <v>487</v>
      </c>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3" t="s">
        <v>378</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12037</v>
      </c>
      <c r="AG88" s="857"/>
      <c r="AH88" s="857"/>
      <c r="AI88" s="857"/>
      <c r="AJ88" s="857"/>
      <c r="AK88" s="854"/>
      <c r="AL88" s="854"/>
      <c r="AM88" s="854"/>
      <c r="AN88" s="854"/>
      <c r="AO88" s="854"/>
      <c r="AP88" s="857">
        <v>2576</v>
      </c>
      <c r="AQ88" s="857"/>
      <c r="AR88" s="857"/>
      <c r="AS88" s="857"/>
      <c r="AT88" s="857"/>
      <c r="AU88" s="857">
        <v>588</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295</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295</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295</v>
      </c>
      <c r="DR109" s="906"/>
      <c r="DS109" s="906"/>
      <c r="DT109" s="906"/>
      <c r="DU109" s="907"/>
      <c r="DV109" s="905" t="s">
        <v>412</v>
      </c>
      <c r="DW109" s="906"/>
      <c r="DX109" s="906"/>
      <c r="DY109" s="906"/>
      <c r="DZ109" s="908"/>
    </row>
    <row r="110" spans="1:131" s="212" customFormat="1" ht="26.25" customHeight="1" x14ac:dyDescent="0.15">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538251</v>
      </c>
      <c r="AB110" s="913"/>
      <c r="AC110" s="913"/>
      <c r="AD110" s="913"/>
      <c r="AE110" s="914"/>
      <c r="AF110" s="915">
        <v>543773</v>
      </c>
      <c r="AG110" s="913"/>
      <c r="AH110" s="913"/>
      <c r="AI110" s="913"/>
      <c r="AJ110" s="914"/>
      <c r="AK110" s="915">
        <v>522907</v>
      </c>
      <c r="AL110" s="913"/>
      <c r="AM110" s="913"/>
      <c r="AN110" s="913"/>
      <c r="AO110" s="914"/>
      <c r="AP110" s="916">
        <v>9.5</v>
      </c>
      <c r="AQ110" s="917"/>
      <c r="AR110" s="917"/>
      <c r="AS110" s="917"/>
      <c r="AT110" s="918"/>
      <c r="AU110" s="919" t="s">
        <v>70</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4833664</v>
      </c>
      <c r="BR110" s="944"/>
      <c r="BS110" s="944"/>
      <c r="BT110" s="944"/>
      <c r="BU110" s="944"/>
      <c r="BV110" s="944">
        <v>4451908</v>
      </c>
      <c r="BW110" s="944"/>
      <c r="BX110" s="944"/>
      <c r="BY110" s="944"/>
      <c r="BZ110" s="944"/>
      <c r="CA110" s="944">
        <v>4041261</v>
      </c>
      <c r="CB110" s="944"/>
      <c r="CC110" s="944"/>
      <c r="CD110" s="944"/>
      <c r="CE110" s="944"/>
      <c r="CF110" s="957">
        <v>73.3</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123</v>
      </c>
      <c r="DH110" s="944"/>
      <c r="DI110" s="944"/>
      <c r="DJ110" s="944"/>
      <c r="DK110" s="944"/>
      <c r="DL110" s="944" t="s">
        <v>123</v>
      </c>
      <c r="DM110" s="944"/>
      <c r="DN110" s="944"/>
      <c r="DO110" s="944"/>
      <c r="DP110" s="944"/>
      <c r="DQ110" s="944" t="s">
        <v>123</v>
      </c>
      <c r="DR110" s="944"/>
      <c r="DS110" s="944"/>
      <c r="DT110" s="944"/>
      <c r="DU110" s="944"/>
      <c r="DV110" s="945" t="s">
        <v>123</v>
      </c>
      <c r="DW110" s="945"/>
      <c r="DX110" s="945"/>
      <c r="DY110" s="945"/>
      <c r="DZ110" s="946"/>
    </row>
    <row r="111" spans="1:131" s="212" customFormat="1" ht="26.25" customHeight="1" x14ac:dyDescent="0.15">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123</v>
      </c>
      <c r="AB111" s="951"/>
      <c r="AC111" s="951"/>
      <c r="AD111" s="951"/>
      <c r="AE111" s="952"/>
      <c r="AF111" s="953" t="s">
        <v>123</v>
      </c>
      <c r="AG111" s="951"/>
      <c r="AH111" s="951"/>
      <c r="AI111" s="951"/>
      <c r="AJ111" s="952"/>
      <c r="AK111" s="953" t="s">
        <v>123</v>
      </c>
      <c r="AL111" s="951"/>
      <c r="AM111" s="951"/>
      <c r="AN111" s="951"/>
      <c r="AO111" s="952"/>
      <c r="AP111" s="954" t="s">
        <v>123</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t="s">
        <v>123</v>
      </c>
      <c r="BR111" s="939"/>
      <c r="BS111" s="939"/>
      <c r="BT111" s="939"/>
      <c r="BU111" s="939"/>
      <c r="BV111" s="939" t="s">
        <v>123</v>
      </c>
      <c r="BW111" s="939"/>
      <c r="BX111" s="939"/>
      <c r="BY111" s="939"/>
      <c r="BZ111" s="939"/>
      <c r="CA111" s="939" t="s">
        <v>123</v>
      </c>
      <c r="CB111" s="939"/>
      <c r="CC111" s="939"/>
      <c r="CD111" s="939"/>
      <c r="CE111" s="939"/>
      <c r="CF111" s="933" t="s">
        <v>123</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123</v>
      </c>
      <c r="DH111" s="939"/>
      <c r="DI111" s="939"/>
      <c r="DJ111" s="939"/>
      <c r="DK111" s="939"/>
      <c r="DL111" s="939" t="s">
        <v>123</v>
      </c>
      <c r="DM111" s="939"/>
      <c r="DN111" s="939"/>
      <c r="DO111" s="939"/>
      <c r="DP111" s="939"/>
      <c r="DQ111" s="939" t="s">
        <v>123</v>
      </c>
      <c r="DR111" s="939"/>
      <c r="DS111" s="939"/>
      <c r="DT111" s="939"/>
      <c r="DU111" s="939"/>
      <c r="DV111" s="940" t="s">
        <v>123</v>
      </c>
      <c r="DW111" s="940"/>
      <c r="DX111" s="940"/>
      <c r="DY111" s="940"/>
      <c r="DZ111" s="941"/>
    </row>
    <row r="112" spans="1:131" s="212" customFormat="1" ht="26.25" customHeight="1" x14ac:dyDescent="0.15">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123</v>
      </c>
      <c r="AB112" s="972"/>
      <c r="AC112" s="972"/>
      <c r="AD112" s="972"/>
      <c r="AE112" s="973"/>
      <c r="AF112" s="974" t="s">
        <v>123</v>
      </c>
      <c r="AG112" s="972"/>
      <c r="AH112" s="972"/>
      <c r="AI112" s="972"/>
      <c r="AJ112" s="973"/>
      <c r="AK112" s="974" t="s">
        <v>123</v>
      </c>
      <c r="AL112" s="972"/>
      <c r="AM112" s="972"/>
      <c r="AN112" s="972"/>
      <c r="AO112" s="973"/>
      <c r="AP112" s="975" t="s">
        <v>123</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2510969</v>
      </c>
      <c r="BR112" s="939"/>
      <c r="BS112" s="939"/>
      <c r="BT112" s="939"/>
      <c r="BU112" s="939"/>
      <c r="BV112" s="939">
        <v>2709646</v>
      </c>
      <c r="BW112" s="939"/>
      <c r="BX112" s="939"/>
      <c r="BY112" s="939"/>
      <c r="BZ112" s="939"/>
      <c r="CA112" s="939">
        <v>2728851</v>
      </c>
      <c r="CB112" s="939"/>
      <c r="CC112" s="939"/>
      <c r="CD112" s="939"/>
      <c r="CE112" s="939"/>
      <c r="CF112" s="933">
        <v>49.5</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123</v>
      </c>
      <c r="DH112" s="939"/>
      <c r="DI112" s="939"/>
      <c r="DJ112" s="939"/>
      <c r="DK112" s="939"/>
      <c r="DL112" s="939" t="s">
        <v>123</v>
      </c>
      <c r="DM112" s="939"/>
      <c r="DN112" s="939"/>
      <c r="DO112" s="939"/>
      <c r="DP112" s="939"/>
      <c r="DQ112" s="939" t="s">
        <v>123</v>
      </c>
      <c r="DR112" s="939"/>
      <c r="DS112" s="939"/>
      <c r="DT112" s="939"/>
      <c r="DU112" s="939"/>
      <c r="DV112" s="940" t="s">
        <v>123</v>
      </c>
      <c r="DW112" s="940"/>
      <c r="DX112" s="940"/>
      <c r="DY112" s="940"/>
      <c r="DZ112" s="941"/>
    </row>
    <row r="113" spans="1:130" s="212" customFormat="1" ht="26.25" customHeight="1" x14ac:dyDescent="0.15">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302497</v>
      </c>
      <c r="AB113" s="951"/>
      <c r="AC113" s="951"/>
      <c r="AD113" s="951"/>
      <c r="AE113" s="952"/>
      <c r="AF113" s="953">
        <v>296272</v>
      </c>
      <c r="AG113" s="951"/>
      <c r="AH113" s="951"/>
      <c r="AI113" s="951"/>
      <c r="AJ113" s="952"/>
      <c r="AK113" s="953">
        <v>274348</v>
      </c>
      <c r="AL113" s="951"/>
      <c r="AM113" s="951"/>
      <c r="AN113" s="951"/>
      <c r="AO113" s="952"/>
      <c r="AP113" s="954">
        <v>5</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416942</v>
      </c>
      <c r="BR113" s="939"/>
      <c r="BS113" s="939"/>
      <c r="BT113" s="939"/>
      <c r="BU113" s="939"/>
      <c r="BV113" s="939">
        <v>364116</v>
      </c>
      <c r="BW113" s="939"/>
      <c r="BX113" s="939"/>
      <c r="BY113" s="939"/>
      <c r="BZ113" s="939"/>
      <c r="CA113" s="939">
        <v>587335</v>
      </c>
      <c r="CB113" s="939"/>
      <c r="CC113" s="939"/>
      <c r="CD113" s="939"/>
      <c r="CE113" s="939"/>
      <c r="CF113" s="933">
        <v>10.7</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123</v>
      </c>
      <c r="DH113" s="972"/>
      <c r="DI113" s="972"/>
      <c r="DJ113" s="972"/>
      <c r="DK113" s="973"/>
      <c r="DL113" s="974" t="s">
        <v>123</v>
      </c>
      <c r="DM113" s="972"/>
      <c r="DN113" s="972"/>
      <c r="DO113" s="972"/>
      <c r="DP113" s="973"/>
      <c r="DQ113" s="974" t="s">
        <v>123</v>
      </c>
      <c r="DR113" s="972"/>
      <c r="DS113" s="972"/>
      <c r="DT113" s="972"/>
      <c r="DU113" s="973"/>
      <c r="DV113" s="975" t="s">
        <v>123</v>
      </c>
      <c r="DW113" s="976"/>
      <c r="DX113" s="976"/>
      <c r="DY113" s="976"/>
      <c r="DZ113" s="977"/>
    </row>
    <row r="114" spans="1:130" s="212" customFormat="1" ht="26.25" customHeight="1" x14ac:dyDescent="0.15">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47901</v>
      </c>
      <c r="AB114" s="972"/>
      <c r="AC114" s="972"/>
      <c r="AD114" s="972"/>
      <c r="AE114" s="973"/>
      <c r="AF114" s="974">
        <v>36830</v>
      </c>
      <c r="AG114" s="972"/>
      <c r="AH114" s="972"/>
      <c r="AI114" s="972"/>
      <c r="AJ114" s="973"/>
      <c r="AK114" s="974">
        <v>68673</v>
      </c>
      <c r="AL114" s="972"/>
      <c r="AM114" s="972"/>
      <c r="AN114" s="972"/>
      <c r="AO114" s="973"/>
      <c r="AP114" s="975">
        <v>1.2</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126491</v>
      </c>
      <c r="BR114" s="939"/>
      <c r="BS114" s="939"/>
      <c r="BT114" s="939"/>
      <c r="BU114" s="939"/>
      <c r="BV114" s="939">
        <v>116881</v>
      </c>
      <c r="BW114" s="939"/>
      <c r="BX114" s="939"/>
      <c r="BY114" s="939"/>
      <c r="BZ114" s="939"/>
      <c r="CA114" s="939">
        <v>109439</v>
      </c>
      <c r="CB114" s="939"/>
      <c r="CC114" s="939"/>
      <c r="CD114" s="939"/>
      <c r="CE114" s="939"/>
      <c r="CF114" s="933">
        <v>2</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123</v>
      </c>
      <c r="DH114" s="972"/>
      <c r="DI114" s="972"/>
      <c r="DJ114" s="972"/>
      <c r="DK114" s="973"/>
      <c r="DL114" s="974" t="s">
        <v>123</v>
      </c>
      <c r="DM114" s="972"/>
      <c r="DN114" s="972"/>
      <c r="DO114" s="972"/>
      <c r="DP114" s="973"/>
      <c r="DQ114" s="974" t="s">
        <v>123</v>
      </c>
      <c r="DR114" s="972"/>
      <c r="DS114" s="972"/>
      <c r="DT114" s="972"/>
      <c r="DU114" s="973"/>
      <c r="DV114" s="975" t="s">
        <v>123</v>
      </c>
      <c r="DW114" s="976"/>
      <c r="DX114" s="976"/>
      <c r="DY114" s="976"/>
      <c r="DZ114" s="977"/>
    </row>
    <row r="115" spans="1:130" s="212" customFormat="1" ht="26.25" customHeight="1" x14ac:dyDescent="0.15">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123</v>
      </c>
      <c r="AB115" s="951"/>
      <c r="AC115" s="951"/>
      <c r="AD115" s="951"/>
      <c r="AE115" s="952"/>
      <c r="AF115" s="953" t="s">
        <v>123</v>
      </c>
      <c r="AG115" s="951"/>
      <c r="AH115" s="951"/>
      <c r="AI115" s="951"/>
      <c r="AJ115" s="952"/>
      <c r="AK115" s="953" t="s">
        <v>123</v>
      </c>
      <c r="AL115" s="951"/>
      <c r="AM115" s="951"/>
      <c r="AN115" s="951"/>
      <c r="AO115" s="952"/>
      <c r="AP115" s="954" t="s">
        <v>123</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123</v>
      </c>
      <c r="BR115" s="939"/>
      <c r="BS115" s="939"/>
      <c r="BT115" s="939"/>
      <c r="BU115" s="939"/>
      <c r="BV115" s="939" t="s">
        <v>123</v>
      </c>
      <c r="BW115" s="939"/>
      <c r="BX115" s="939"/>
      <c r="BY115" s="939"/>
      <c r="BZ115" s="939"/>
      <c r="CA115" s="939" t="s">
        <v>123</v>
      </c>
      <c r="CB115" s="939"/>
      <c r="CC115" s="939"/>
      <c r="CD115" s="939"/>
      <c r="CE115" s="939"/>
      <c r="CF115" s="933" t="s">
        <v>123</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123</v>
      </c>
      <c r="DH115" s="972"/>
      <c r="DI115" s="972"/>
      <c r="DJ115" s="972"/>
      <c r="DK115" s="973"/>
      <c r="DL115" s="974" t="s">
        <v>123</v>
      </c>
      <c r="DM115" s="972"/>
      <c r="DN115" s="972"/>
      <c r="DO115" s="972"/>
      <c r="DP115" s="973"/>
      <c r="DQ115" s="974" t="s">
        <v>123</v>
      </c>
      <c r="DR115" s="972"/>
      <c r="DS115" s="972"/>
      <c r="DT115" s="972"/>
      <c r="DU115" s="973"/>
      <c r="DV115" s="975" t="s">
        <v>123</v>
      </c>
      <c r="DW115" s="976"/>
      <c r="DX115" s="976"/>
      <c r="DY115" s="976"/>
      <c r="DZ115" s="977"/>
    </row>
    <row r="116" spans="1:130" s="212" customFormat="1" ht="26.25" customHeight="1" x14ac:dyDescent="0.15">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123</v>
      </c>
      <c r="AB116" s="972"/>
      <c r="AC116" s="972"/>
      <c r="AD116" s="972"/>
      <c r="AE116" s="973"/>
      <c r="AF116" s="974" t="s">
        <v>123</v>
      </c>
      <c r="AG116" s="972"/>
      <c r="AH116" s="972"/>
      <c r="AI116" s="972"/>
      <c r="AJ116" s="973"/>
      <c r="AK116" s="974" t="s">
        <v>123</v>
      </c>
      <c r="AL116" s="972"/>
      <c r="AM116" s="972"/>
      <c r="AN116" s="972"/>
      <c r="AO116" s="973"/>
      <c r="AP116" s="975" t="s">
        <v>123</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123</v>
      </c>
      <c r="BR116" s="939"/>
      <c r="BS116" s="939"/>
      <c r="BT116" s="939"/>
      <c r="BU116" s="939"/>
      <c r="BV116" s="939" t="s">
        <v>123</v>
      </c>
      <c r="BW116" s="939"/>
      <c r="BX116" s="939"/>
      <c r="BY116" s="939"/>
      <c r="BZ116" s="939"/>
      <c r="CA116" s="939" t="s">
        <v>123</v>
      </c>
      <c r="CB116" s="939"/>
      <c r="CC116" s="939"/>
      <c r="CD116" s="939"/>
      <c r="CE116" s="939"/>
      <c r="CF116" s="933" t="s">
        <v>123</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123</v>
      </c>
      <c r="DH116" s="972"/>
      <c r="DI116" s="972"/>
      <c r="DJ116" s="972"/>
      <c r="DK116" s="973"/>
      <c r="DL116" s="974" t="s">
        <v>123</v>
      </c>
      <c r="DM116" s="972"/>
      <c r="DN116" s="972"/>
      <c r="DO116" s="972"/>
      <c r="DP116" s="973"/>
      <c r="DQ116" s="974" t="s">
        <v>123</v>
      </c>
      <c r="DR116" s="972"/>
      <c r="DS116" s="972"/>
      <c r="DT116" s="972"/>
      <c r="DU116" s="973"/>
      <c r="DV116" s="975" t="s">
        <v>123</v>
      </c>
      <c r="DW116" s="976"/>
      <c r="DX116" s="976"/>
      <c r="DY116" s="976"/>
      <c r="DZ116" s="977"/>
    </row>
    <row r="117" spans="1:130" s="212" customFormat="1" ht="26.25" customHeight="1" x14ac:dyDescent="0.15">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888649</v>
      </c>
      <c r="AB117" s="992"/>
      <c r="AC117" s="992"/>
      <c r="AD117" s="992"/>
      <c r="AE117" s="993"/>
      <c r="AF117" s="994">
        <v>876875</v>
      </c>
      <c r="AG117" s="992"/>
      <c r="AH117" s="992"/>
      <c r="AI117" s="992"/>
      <c r="AJ117" s="993"/>
      <c r="AK117" s="994">
        <v>865928</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123</v>
      </c>
      <c r="BR117" s="939"/>
      <c r="BS117" s="939"/>
      <c r="BT117" s="939"/>
      <c r="BU117" s="939"/>
      <c r="BV117" s="939" t="s">
        <v>123</v>
      </c>
      <c r="BW117" s="939"/>
      <c r="BX117" s="939"/>
      <c r="BY117" s="939"/>
      <c r="BZ117" s="939"/>
      <c r="CA117" s="939" t="s">
        <v>123</v>
      </c>
      <c r="CB117" s="939"/>
      <c r="CC117" s="939"/>
      <c r="CD117" s="939"/>
      <c r="CE117" s="939"/>
      <c r="CF117" s="933" t="s">
        <v>123</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123</v>
      </c>
      <c r="DH117" s="972"/>
      <c r="DI117" s="972"/>
      <c r="DJ117" s="972"/>
      <c r="DK117" s="973"/>
      <c r="DL117" s="974" t="s">
        <v>123</v>
      </c>
      <c r="DM117" s="972"/>
      <c r="DN117" s="972"/>
      <c r="DO117" s="972"/>
      <c r="DP117" s="973"/>
      <c r="DQ117" s="974" t="s">
        <v>123</v>
      </c>
      <c r="DR117" s="972"/>
      <c r="DS117" s="972"/>
      <c r="DT117" s="972"/>
      <c r="DU117" s="973"/>
      <c r="DV117" s="975" t="s">
        <v>123</v>
      </c>
      <c r="DW117" s="976"/>
      <c r="DX117" s="976"/>
      <c r="DY117" s="976"/>
      <c r="DZ117" s="977"/>
    </row>
    <row r="118" spans="1:130" s="212" customFormat="1" ht="26.25" customHeight="1" x14ac:dyDescent="0.15">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295</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123</v>
      </c>
      <c r="BR118" s="1013"/>
      <c r="BS118" s="1013"/>
      <c r="BT118" s="1013"/>
      <c r="BU118" s="1013"/>
      <c r="BV118" s="1013" t="s">
        <v>123</v>
      </c>
      <c r="BW118" s="1013"/>
      <c r="BX118" s="1013"/>
      <c r="BY118" s="1013"/>
      <c r="BZ118" s="1013"/>
      <c r="CA118" s="1013" t="s">
        <v>123</v>
      </c>
      <c r="CB118" s="1013"/>
      <c r="CC118" s="1013"/>
      <c r="CD118" s="1013"/>
      <c r="CE118" s="1013"/>
      <c r="CF118" s="933" t="s">
        <v>123</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123</v>
      </c>
      <c r="DH118" s="972"/>
      <c r="DI118" s="972"/>
      <c r="DJ118" s="972"/>
      <c r="DK118" s="973"/>
      <c r="DL118" s="974" t="s">
        <v>123</v>
      </c>
      <c r="DM118" s="972"/>
      <c r="DN118" s="972"/>
      <c r="DO118" s="972"/>
      <c r="DP118" s="973"/>
      <c r="DQ118" s="974" t="s">
        <v>123</v>
      </c>
      <c r="DR118" s="972"/>
      <c r="DS118" s="972"/>
      <c r="DT118" s="972"/>
      <c r="DU118" s="973"/>
      <c r="DV118" s="975" t="s">
        <v>123</v>
      </c>
      <c r="DW118" s="976"/>
      <c r="DX118" s="976"/>
      <c r="DY118" s="976"/>
      <c r="DZ118" s="977"/>
    </row>
    <row r="119" spans="1:130" s="212" customFormat="1" ht="26.25" customHeight="1" x14ac:dyDescent="0.15">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123</v>
      </c>
      <c r="AB119" s="913"/>
      <c r="AC119" s="913"/>
      <c r="AD119" s="913"/>
      <c r="AE119" s="914"/>
      <c r="AF119" s="915" t="s">
        <v>123</v>
      </c>
      <c r="AG119" s="913"/>
      <c r="AH119" s="913"/>
      <c r="AI119" s="913"/>
      <c r="AJ119" s="914"/>
      <c r="AK119" s="915" t="s">
        <v>123</v>
      </c>
      <c r="AL119" s="913"/>
      <c r="AM119" s="913"/>
      <c r="AN119" s="913"/>
      <c r="AO119" s="914"/>
      <c r="AP119" s="916" t="s">
        <v>123</v>
      </c>
      <c r="AQ119" s="917"/>
      <c r="AR119" s="917"/>
      <c r="AS119" s="917"/>
      <c r="AT119" s="918"/>
      <c r="AU119" s="923"/>
      <c r="AV119" s="924"/>
      <c r="AW119" s="924"/>
      <c r="AX119" s="924"/>
      <c r="AY119" s="924"/>
      <c r="AZ119" s="235" t="s">
        <v>178</v>
      </c>
      <c r="BA119" s="235"/>
      <c r="BB119" s="235"/>
      <c r="BC119" s="235"/>
      <c r="BD119" s="235"/>
      <c r="BE119" s="235"/>
      <c r="BF119" s="235"/>
      <c r="BG119" s="235"/>
      <c r="BH119" s="235"/>
      <c r="BI119" s="235"/>
      <c r="BJ119" s="235"/>
      <c r="BK119" s="235"/>
      <c r="BL119" s="235"/>
      <c r="BM119" s="235"/>
      <c r="BN119" s="235"/>
      <c r="BO119" s="990" t="s">
        <v>442</v>
      </c>
      <c r="BP119" s="1018"/>
      <c r="BQ119" s="1012">
        <v>7888066</v>
      </c>
      <c r="BR119" s="1013"/>
      <c r="BS119" s="1013"/>
      <c r="BT119" s="1013"/>
      <c r="BU119" s="1013"/>
      <c r="BV119" s="1013">
        <v>7642551</v>
      </c>
      <c r="BW119" s="1013"/>
      <c r="BX119" s="1013"/>
      <c r="BY119" s="1013"/>
      <c r="BZ119" s="1013"/>
      <c r="CA119" s="1013">
        <v>7466886</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123</v>
      </c>
      <c r="DH119" s="999"/>
      <c r="DI119" s="999"/>
      <c r="DJ119" s="999"/>
      <c r="DK119" s="1000"/>
      <c r="DL119" s="998" t="s">
        <v>123</v>
      </c>
      <c r="DM119" s="999"/>
      <c r="DN119" s="999"/>
      <c r="DO119" s="999"/>
      <c r="DP119" s="1000"/>
      <c r="DQ119" s="998" t="s">
        <v>123</v>
      </c>
      <c r="DR119" s="999"/>
      <c r="DS119" s="999"/>
      <c r="DT119" s="999"/>
      <c r="DU119" s="1000"/>
      <c r="DV119" s="1001" t="s">
        <v>123</v>
      </c>
      <c r="DW119" s="1002"/>
      <c r="DX119" s="1002"/>
      <c r="DY119" s="1002"/>
      <c r="DZ119" s="1003"/>
    </row>
    <row r="120" spans="1:130" s="212" customFormat="1" ht="26.25" customHeight="1" x14ac:dyDescent="0.15">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123</v>
      </c>
      <c r="AB120" s="972"/>
      <c r="AC120" s="972"/>
      <c r="AD120" s="972"/>
      <c r="AE120" s="973"/>
      <c r="AF120" s="974" t="s">
        <v>123</v>
      </c>
      <c r="AG120" s="972"/>
      <c r="AH120" s="972"/>
      <c r="AI120" s="972"/>
      <c r="AJ120" s="973"/>
      <c r="AK120" s="974" t="s">
        <v>123</v>
      </c>
      <c r="AL120" s="972"/>
      <c r="AM120" s="972"/>
      <c r="AN120" s="972"/>
      <c r="AO120" s="973"/>
      <c r="AP120" s="975" t="s">
        <v>123</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2649166</v>
      </c>
      <c r="BR120" s="944"/>
      <c r="BS120" s="944"/>
      <c r="BT120" s="944"/>
      <c r="BU120" s="944"/>
      <c r="BV120" s="944">
        <v>2566181</v>
      </c>
      <c r="BW120" s="944"/>
      <c r="BX120" s="944"/>
      <c r="BY120" s="944"/>
      <c r="BZ120" s="944"/>
      <c r="CA120" s="944">
        <v>2512785</v>
      </c>
      <c r="CB120" s="944"/>
      <c r="CC120" s="944"/>
      <c r="CD120" s="944"/>
      <c r="CE120" s="944"/>
      <c r="CF120" s="957">
        <v>45.6</v>
      </c>
      <c r="CG120" s="958"/>
      <c r="CH120" s="958"/>
      <c r="CI120" s="958"/>
      <c r="CJ120" s="958"/>
      <c r="CK120" s="1019" t="s">
        <v>446</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2508258</v>
      </c>
      <c r="DH120" s="944"/>
      <c r="DI120" s="944"/>
      <c r="DJ120" s="944"/>
      <c r="DK120" s="944"/>
      <c r="DL120" s="944">
        <v>2699915</v>
      </c>
      <c r="DM120" s="944"/>
      <c r="DN120" s="944"/>
      <c r="DO120" s="944"/>
      <c r="DP120" s="944"/>
      <c r="DQ120" s="944">
        <v>2723046</v>
      </c>
      <c r="DR120" s="944"/>
      <c r="DS120" s="944"/>
      <c r="DT120" s="944"/>
      <c r="DU120" s="944"/>
      <c r="DV120" s="945">
        <v>49.4</v>
      </c>
      <c r="DW120" s="945"/>
      <c r="DX120" s="945"/>
      <c r="DY120" s="945"/>
      <c r="DZ120" s="946"/>
    </row>
    <row r="121" spans="1:130" s="212" customFormat="1" ht="26.25" customHeight="1" x14ac:dyDescent="0.15">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123</v>
      </c>
      <c r="AB121" s="972"/>
      <c r="AC121" s="972"/>
      <c r="AD121" s="972"/>
      <c r="AE121" s="973"/>
      <c r="AF121" s="974" t="s">
        <v>123</v>
      </c>
      <c r="AG121" s="972"/>
      <c r="AH121" s="972"/>
      <c r="AI121" s="972"/>
      <c r="AJ121" s="973"/>
      <c r="AK121" s="974" t="s">
        <v>123</v>
      </c>
      <c r="AL121" s="972"/>
      <c r="AM121" s="972"/>
      <c r="AN121" s="972"/>
      <c r="AO121" s="973"/>
      <c r="AP121" s="975" t="s">
        <v>123</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t="s">
        <v>123</v>
      </c>
      <c r="BR121" s="939"/>
      <c r="BS121" s="939"/>
      <c r="BT121" s="939"/>
      <c r="BU121" s="939"/>
      <c r="BV121" s="939" t="s">
        <v>123</v>
      </c>
      <c r="BW121" s="939"/>
      <c r="BX121" s="939"/>
      <c r="BY121" s="939"/>
      <c r="BZ121" s="939"/>
      <c r="CA121" s="939" t="s">
        <v>123</v>
      </c>
      <c r="CB121" s="939"/>
      <c r="CC121" s="939"/>
      <c r="CD121" s="939"/>
      <c r="CE121" s="939"/>
      <c r="CF121" s="933" t="s">
        <v>123</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v>2711</v>
      </c>
      <c r="DH121" s="939"/>
      <c r="DI121" s="939"/>
      <c r="DJ121" s="939"/>
      <c r="DK121" s="939"/>
      <c r="DL121" s="939">
        <v>9731</v>
      </c>
      <c r="DM121" s="939"/>
      <c r="DN121" s="939"/>
      <c r="DO121" s="939"/>
      <c r="DP121" s="939"/>
      <c r="DQ121" s="939">
        <v>5805</v>
      </c>
      <c r="DR121" s="939"/>
      <c r="DS121" s="939"/>
      <c r="DT121" s="939"/>
      <c r="DU121" s="939"/>
      <c r="DV121" s="940">
        <v>0.1</v>
      </c>
      <c r="DW121" s="940"/>
      <c r="DX121" s="940"/>
      <c r="DY121" s="940"/>
      <c r="DZ121" s="941"/>
    </row>
    <row r="122" spans="1:130" s="212" customFormat="1" ht="26.25" customHeight="1" x14ac:dyDescent="0.15">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123</v>
      </c>
      <c r="AB122" s="972"/>
      <c r="AC122" s="972"/>
      <c r="AD122" s="972"/>
      <c r="AE122" s="973"/>
      <c r="AF122" s="974" t="s">
        <v>123</v>
      </c>
      <c r="AG122" s="972"/>
      <c r="AH122" s="972"/>
      <c r="AI122" s="972"/>
      <c r="AJ122" s="973"/>
      <c r="AK122" s="974" t="s">
        <v>123</v>
      </c>
      <c r="AL122" s="972"/>
      <c r="AM122" s="972"/>
      <c r="AN122" s="972"/>
      <c r="AO122" s="973"/>
      <c r="AP122" s="975" t="s">
        <v>123</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5241845</v>
      </c>
      <c r="BR122" s="1013"/>
      <c r="BS122" s="1013"/>
      <c r="BT122" s="1013"/>
      <c r="BU122" s="1013"/>
      <c r="BV122" s="1013">
        <v>5992916</v>
      </c>
      <c r="BW122" s="1013"/>
      <c r="BX122" s="1013"/>
      <c r="BY122" s="1013"/>
      <c r="BZ122" s="1013"/>
      <c r="CA122" s="1013">
        <v>5468465</v>
      </c>
      <c r="CB122" s="1013"/>
      <c r="CC122" s="1013"/>
      <c r="CD122" s="1013"/>
      <c r="CE122" s="1013"/>
      <c r="CF122" s="1030">
        <v>99.2</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123</v>
      </c>
      <c r="DH122" s="939"/>
      <c r="DI122" s="939"/>
      <c r="DJ122" s="939"/>
      <c r="DK122" s="939"/>
      <c r="DL122" s="939" t="s">
        <v>123</v>
      </c>
      <c r="DM122" s="939"/>
      <c r="DN122" s="939"/>
      <c r="DO122" s="939"/>
      <c r="DP122" s="939"/>
      <c r="DQ122" s="939" t="s">
        <v>123</v>
      </c>
      <c r="DR122" s="939"/>
      <c r="DS122" s="939"/>
      <c r="DT122" s="939"/>
      <c r="DU122" s="939"/>
      <c r="DV122" s="940" t="s">
        <v>123</v>
      </c>
      <c r="DW122" s="940"/>
      <c r="DX122" s="940"/>
      <c r="DY122" s="940"/>
      <c r="DZ122" s="941"/>
    </row>
    <row r="123" spans="1:130" s="212" customFormat="1" ht="26.25" customHeight="1" x14ac:dyDescent="0.15">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123</v>
      </c>
      <c r="AB123" s="972"/>
      <c r="AC123" s="972"/>
      <c r="AD123" s="972"/>
      <c r="AE123" s="973"/>
      <c r="AF123" s="974" t="s">
        <v>123</v>
      </c>
      <c r="AG123" s="972"/>
      <c r="AH123" s="972"/>
      <c r="AI123" s="972"/>
      <c r="AJ123" s="973"/>
      <c r="AK123" s="974" t="s">
        <v>123</v>
      </c>
      <c r="AL123" s="972"/>
      <c r="AM123" s="972"/>
      <c r="AN123" s="972"/>
      <c r="AO123" s="973"/>
      <c r="AP123" s="975" t="s">
        <v>123</v>
      </c>
      <c r="AQ123" s="976"/>
      <c r="AR123" s="976"/>
      <c r="AS123" s="976"/>
      <c r="AT123" s="977"/>
      <c r="AU123" s="1010"/>
      <c r="AV123" s="1011"/>
      <c r="AW123" s="1011"/>
      <c r="AX123" s="1011"/>
      <c r="AY123" s="1011"/>
      <c r="AZ123" s="235" t="s">
        <v>178</v>
      </c>
      <c r="BA123" s="235"/>
      <c r="BB123" s="235"/>
      <c r="BC123" s="235"/>
      <c r="BD123" s="235"/>
      <c r="BE123" s="235"/>
      <c r="BF123" s="235"/>
      <c r="BG123" s="235"/>
      <c r="BH123" s="235"/>
      <c r="BI123" s="235"/>
      <c r="BJ123" s="235"/>
      <c r="BK123" s="235"/>
      <c r="BL123" s="235"/>
      <c r="BM123" s="235"/>
      <c r="BN123" s="235"/>
      <c r="BO123" s="990" t="s">
        <v>450</v>
      </c>
      <c r="BP123" s="1018"/>
      <c r="BQ123" s="1076">
        <v>7891011</v>
      </c>
      <c r="BR123" s="1077"/>
      <c r="BS123" s="1077"/>
      <c r="BT123" s="1077"/>
      <c r="BU123" s="1077"/>
      <c r="BV123" s="1077">
        <v>8559097</v>
      </c>
      <c r="BW123" s="1077"/>
      <c r="BX123" s="1077"/>
      <c r="BY123" s="1077"/>
      <c r="BZ123" s="1077"/>
      <c r="CA123" s="1077">
        <v>7981250</v>
      </c>
      <c r="CB123" s="1077"/>
      <c r="CC123" s="1077"/>
      <c r="CD123" s="1077"/>
      <c r="CE123" s="1077"/>
      <c r="CF123" s="1014"/>
      <c r="CG123" s="1015"/>
      <c r="CH123" s="1015"/>
      <c r="CI123" s="1015"/>
      <c r="CJ123" s="1016"/>
      <c r="CK123" s="1022"/>
      <c r="CL123" s="1023"/>
      <c r="CM123" s="1023"/>
      <c r="CN123" s="1023"/>
      <c r="CO123" s="1024"/>
      <c r="CP123" s="1032" t="s">
        <v>392</v>
      </c>
      <c r="CQ123" s="1033"/>
      <c r="CR123" s="1033"/>
      <c r="CS123" s="1033"/>
      <c r="CT123" s="1033"/>
      <c r="CU123" s="1033"/>
      <c r="CV123" s="1033"/>
      <c r="CW123" s="1033"/>
      <c r="CX123" s="1033"/>
      <c r="CY123" s="1033"/>
      <c r="CZ123" s="1033"/>
      <c r="DA123" s="1033"/>
      <c r="DB123" s="1033"/>
      <c r="DC123" s="1033"/>
      <c r="DD123" s="1033"/>
      <c r="DE123" s="1033"/>
      <c r="DF123" s="1034"/>
      <c r="DG123" s="971" t="s">
        <v>123</v>
      </c>
      <c r="DH123" s="972"/>
      <c r="DI123" s="972"/>
      <c r="DJ123" s="972"/>
      <c r="DK123" s="973"/>
      <c r="DL123" s="974" t="s">
        <v>123</v>
      </c>
      <c r="DM123" s="972"/>
      <c r="DN123" s="972"/>
      <c r="DO123" s="972"/>
      <c r="DP123" s="973"/>
      <c r="DQ123" s="974" t="s">
        <v>123</v>
      </c>
      <c r="DR123" s="972"/>
      <c r="DS123" s="972"/>
      <c r="DT123" s="972"/>
      <c r="DU123" s="973"/>
      <c r="DV123" s="975" t="s">
        <v>123</v>
      </c>
      <c r="DW123" s="976"/>
      <c r="DX123" s="976"/>
      <c r="DY123" s="976"/>
      <c r="DZ123" s="977"/>
    </row>
    <row r="124" spans="1:130" s="212" customFormat="1" ht="26.25" customHeight="1" thickBot="1" x14ac:dyDescent="0.2">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123</v>
      </c>
      <c r="AB124" s="972"/>
      <c r="AC124" s="972"/>
      <c r="AD124" s="972"/>
      <c r="AE124" s="973"/>
      <c r="AF124" s="974" t="s">
        <v>123</v>
      </c>
      <c r="AG124" s="972"/>
      <c r="AH124" s="972"/>
      <c r="AI124" s="972"/>
      <c r="AJ124" s="973"/>
      <c r="AK124" s="974" t="s">
        <v>123</v>
      </c>
      <c r="AL124" s="972"/>
      <c r="AM124" s="972"/>
      <c r="AN124" s="972"/>
      <c r="AO124" s="973"/>
      <c r="AP124" s="975" t="s">
        <v>123</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123</v>
      </c>
      <c r="BR124" s="1040"/>
      <c r="BS124" s="1040"/>
      <c r="BT124" s="1040"/>
      <c r="BU124" s="1040"/>
      <c r="BV124" s="1040" t="s">
        <v>123</v>
      </c>
      <c r="BW124" s="1040"/>
      <c r="BX124" s="1040"/>
      <c r="BY124" s="1040"/>
      <c r="BZ124" s="1040"/>
      <c r="CA124" s="1040" t="s">
        <v>123</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t="s">
        <v>123</v>
      </c>
      <c r="DH124" s="999"/>
      <c r="DI124" s="999"/>
      <c r="DJ124" s="999"/>
      <c r="DK124" s="1000"/>
      <c r="DL124" s="998" t="s">
        <v>123</v>
      </c>
      <c r="DM124" s="999"/>
      <c r="DN124" s="999"/>
      <c r="DO124" s="999"/>
      <c r="DP124" s="1000"/>
      <c r="DQ124" s="998" t="s">
        <v>123</v>
      </c>
      <c r="DR124" s="999"/>
      <c r="DS124" s="999"/>
      <c r="DT124" s="999"/>
      <c r="DU124" s="1000"/>
      <c r="DV124" s="1001" t="s">
        <v>123</v>
      </c>
      <c r="DW124" s="1002"/>
      <c r="DX124" s="1002"/>
      <c r="DY124" s="1002"/>
      <c r="DZ124" s="1003"/>
    </row>
    <row r="125" spans="1:130" s="212" customFormat="1" ht="26.25" customHeight="1" x14ac:dyDescent="0.15">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123</v>
      </c>
      <c r="AB125" s="972"/>
      <c r="AC125" s="972"/>
      <c r="AD125" s="972"/>
      <c r="AE125" s="973"/>
      <c r="AF125" s="974" t="s">
        <v>123</v>
      </c>
      <c r="AG125" s="972"/>
      <c r="AH125" s="972"/>
      <c r="AI125" s="972"/>
      <c r="AJ125" s="973"/>
      <c r="AK125" s="974" t="s">
        <v>123</v>
      </c>
      <c r="AL125" s="972"/>
      <c r="AM125" s="972"/>
      <c r="AN125" s="972"/>
      <c r="AO125" s="973"/>
      <c r="AP125" s="975" t="s">
        <v>123</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123</v>
      </c>
      <c r="DH125" s="944"/>
      <c r="DI125" s="944"/>
      <c r="DJ125" s="944"/>
      <c r="DK125" s="944"/>
      <c r="DL125" s="944" t="s">
        <v>123</v>
      </c>
      <c r="DM125" s="944"/>
      <c r="DN125" s="944"/>
      <c r="DO125" s="944"/>
      <c r="DP125" s="944"/>
      <c r="DQ125" s="944" t="s">
        <v>123</v>
      </c>
      <c r="DR125" s="944"/>
      <c r="DS125" s="944"/>
      <c r="DT125" s="944"/>
      <c r="DU125" s="944"/>
      <c r="DV125" s="945" t="s">
        <v>123</v>
      </c>
      <c r="DW125" s="945"/>
      <c r="DX125" s="945"/>
      <c r="DY125" s="945"/>
      <c r="DZ125" s="946"/>
    </row>
    <row r="126" spans="1:130" s="212" customFormat="1" ht="26.25" customHeight="1" thickBot="1" x14ac:dyDescent="0.2">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123</v>
      </c>
      <c r="AB126" s="972"/>
      <c r="AC126" s="972"/>
      <c r="AD126" s="972"/>
      <c r="AE126" s="973"/>
      <c r="AF126" s="974" t="s">
        <v>123</v>
      </c>
      <c r="AG126" s="972"/>
      <c r="AH126" s="972"/>
      <c r="AI126" s="972"/>
      <c r="AJ126" s="973"/>
      <c r="AK126" s="974" t="s">
        <v>123</v>
      </c>
      <c r="AL126" s="972"/>
      <c r="AM126" s="972"/>
      <c r="AN126" s="972"/>
      <c r="AO126" s="973"/>
      <c r="AP126" s="975" t="s">
        <v>123</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123</v>
      </c>
      <c r="DH126" s="939"/>
      <c r="DI126" s="939"/>
      <c r="DJ126" s="939"/>
      <c r="DK126" s="939"/>
      <c r="DL126" s="939" t="s">
        <v>123</v>
      </c>
      <c r="DM126" s="939"/>
      <c r="DN126" s="939"/>
      <c r="DO126" s="939"/>
      <c r="DP126" s="939"/>
      <c r="DQ126" s="939" t="s">
        <v>123</v>
      </c>
      <c r="DR126" s="939"/>
      <c r="DS126" s="939"/>
      <c r="DT126" s="939"/>
      <c r="DU126" s="939"/>
      <c r="DV126" s="940" t="s">
        <v>123</v>
      </c>
      <c r="DW126" s="940"/>
      <c r="DX126" s="940"/>
      <c r="DY126" s="940"/>
      <c r="DZ126" s="941"/>
    </row>
    <row r="127" spans="1:130" s="212" customFormat="1" ht="26.25" customHeight="1" x14ac:dyDescent="0.15">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123</v>
      </c>
      <c r="AB127" s="972"/>
      <c r="AC127" s="972"/>
      <c r="AD127" s="972"/>
      <c r="AE127" s="973"/>
      <c r="AF127" s="974" t="s">
        <v>123</v>
      </c>
      <c r="AG127" s="972"/>
      <c r="AH127" s="972"/>
      <c r="AI127" s="972"/>
      <c r="AJ127" s="973"/>
      <c r="AK127" s="974" t="s">
        <v>123</v>
      </c>
      <c r="AL127" s="972"/>
      <c r="AM127" s="972"/>
      <c r="AN127" s="972"/>
      <c r="AO127" s="973"/>
      <c r="AP127" s="975" t="s">
        <v>123</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123</v>
      </c>
      <c r="DH127" s="939"/>
      <c r="DI127" s="939"/>
      <c r="DJ127" s="939"/>
      <c r="DK127" s="939"/>
      <c r="DL127" s="939" t="s">
        <v>123</v>
      </c>
      <c r="DM127" s="939"/>
      <c r="DN127" s="939"/>
      <c r="DO127" s="939"/>
      <c r="DP127" s="939"/>
      <c r="DQ127" s="939" t="s">
        <v>123</v>
      </c>
      <c r="DR127" s="939"/>
      <c r="DS127" s="939"/>
      <c r="DT127" s="939"/>
      <c r="DU127" s="939"/>
      <c r="DV127" s="940" t="s">
        <v>123</v>
      </c>
      <c r="DW127" s="940"/>
      <c r="DX127" s="940"/>
      <c r="DY127" s="940"/>
      <c r="DZ127" s="941"/>
    </row>
    <row r="128" spans="1:130" s="212" customFormat="1" ht="26.25" customHeight="1" thickBot="1" x14ac:dyDescent="0.2">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311</v>
      </c>
      <c r="AB128" s="1059"/>
      <c r="AC128" s="1059"/>
      <c r="AD128" s="1059"/>
      <c r="AE128" s="1060"/>
      <c r="AF128" s="1061">
        <v>311</v>
      </c>
      <c r="AG128" s="1059"/>
      <c r="AH128" s="1059"/>
      <c r="AI128" s="1059"/>
      <c r="AJ128" s="1060"/>
      <c r="AK128" s="1061">
        <v>311</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123</v>
      </c>
      <c r="BG128" s="1066"/>
      <c r="BH128" s="1066"/>
      <c r="BI128" s="1066"/>
      <c r="BJ128" s="1066"/>
      <c r="BK128" s="1066"/>
      <c r="BL128" s="1067"/>
      <c r="BM128" s="1065">
        <v>14.46</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123</v>
      </c>
      <c r="DH128" s="1051"/>
      <c r="DI128" s="1051"/>
      <c r="DJ128" s="1051"/>
      <c r="DK128" s="1051"/>
      <c r="DL128" s="1051" t="s">
        <v>123</v>
      </c>
      <c r="DM128" s="1051"/>
      <c r="DN128" s="1051"/>
      <c r="DO128" s="1051"/>
      <c r="DP128" s="1051"/>
      <c r="DQ128" s="1051" t="s">
        <v>123</v>
      </c>
      <c r="DR128" s="1051"/>
      <c r="DS128" s="1051"/>
      <c r="DT128" s="1051"/>
      <c r="DU128" s="1051"/>
      <c r="DV128" s="1052" t="s">
        <v>123</v>
      </c>
      <c r="DW128" s="1052"/>
      <c r="DX128" s="1052"/>
      <c r="DY128" s="1052"/>
      <c r="DZ128" s="1053"/>
    </row>
    <row r="129" spans="1:131" s="212" customFormat="1" ht="26.25" customHeight="1" x14ac:dyDescent="0.15">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5595075</v>
      </c>
      <c r="AB129" s="972"/>
      <c r="AC129" s="972"/>
      <c r="AD129" s="972"/>
      <c r="AE129" s="973"/>
      <c r="AF129" s="974">
        <v>5713787</v>
      </c>
      <c r="AG129" s="972"/>
      <c r="AH129" s="972"/>
      <c r="AI129" s="972"/>
      <c r="AJ129" s="973"/>
      <c r="AK129" s="974">
        <v>5970004</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123</v>
      </c>
      <c r="BG129" s="1080"/>
      <c r="BH129" s="1080"/>
      <c r="BI129" s="1080"/>
      <c r="BJ129" s="1080"/>
      <c r="BK129" s="1080"/>
      <c r="BL129" s="1081"/>
      <c r="BM129" s="1079">
        <v>19.46</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475465</v>
      </c>
      <c r="AB130" s="972"/>
      <c r="AC130" s="972"/>
      <c r="AD130" s="972"/>
      <c r="AE130" s="973"/>
      <c r="AF130" s="974">
        <v>472451</v>
      </c>
      <c r="AG130" s="972"/>
      <c r="AH130" s="972"/>
      <c r="AI130" s="972"/>
      <c r="AJ130" s="973"/>
      <c r="AK130" s="974">
        <v>459230</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7.7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5119610</v>
      </c>
      <c r="AB131" s="999"/>
      <c r="AC131" s="999"/>
      <c r="AD131" s="999"/>
      <c r="AE131" s="1000"/>
      <c r="AF131" s="998">
        <v>5241336</v>
      </c>
      <c r="AG131" s="999"/>
      <c r="AH131" s="999"/>
      <c r="AI131" s="999"/>
      <c r="AJ131" s="1000"/>
      <c r="AK131" s="998">
        <v>5510774</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t="s">
        <v>123</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8.0645400719999998</v>
      </c>
      <c r="AB132" s="1110"/>
      <c r="AC132" s="1110"/>
      <c r="AD132" s="1110"/>
      <c r="AE132" s="1111"/>
      <c r="AF132" s="1112">
        <v>7.7101143680000002</v>
      </c>
      <c r="AG132" s="1110"/>
      <c r="AH132" s="1110"/>
      <c r="AI132" s="1110"/>
      <c r="AJ132" s="1111"/>
      <c r="AK132" s="1112">
        <v>7.3744087489999997</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6.9</v>
      </c>
      <c r="AB133" s="1093"/>
      <c r="AC133" s="1093"/>
      <c r="AD133" s="1093"/>
      <c r="AE133" s="1094"/>
      <c r="AF133" s="1092">
        <v>7.7</v>
      </c>
      <c r="AG133" s="1093"/>
      <c r="AH133" s="1093"/>
      <c r="AI133" s="1093"/>
      <c r="AJ133" s="1094"/>
      <c r="AK133" s="1092">
        <v>7.7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i4hXeMLMCBKM//wQvdvrgku2ogw13/ULA9j5vQ4ilImszf+tKeSSw/iorxn/D0M5/OoduYtdBVhFbqPE4oauA==" saltValue="Jb315Oiim+N+Oha54CHPk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9KM4fHg7VFYsHkPhsliFtPfImz/OC2i3ouZoC18AnZ6+1AHWTrFrC3KBJCG+FORt25+wCz+npIQinZ4yNmmUng==" saltValue="skgFCQBdKY4CqF8lX/nkN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Yosqn7FiKIqMLtuugE6VlNlsMHINlnzfSczCuXjo7S9PXmlcnAUVukCITj9qAos4+7I2FySQDdQBmg+osiapsw==" saltValue="dEN4djJuhN6XZ1p0Vfy6E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27" t="s">
        <v>479</v>
      </c>
      <c r="AP7" s="253"/>
      <c r="AQ7" s="254" t="s">
        <v>480</v>
      </c>
      <c r="AR7" s="255"/>
    </row>
    <row r="8" spans="1:46" x14ac:dyDescent="0.15">
      <c r="A8" s="247"/>
      <c r="AK8" s="256"/>
      <c r="AL8" s="257"/>
      <c r="AM8" s="257"/>
      <c r="AN8" s="258"/>
      <c r="AO8" s="1128"/>
      <c r="AP8" s="259" t="s">
        <v>481</v>
      </c>
      <c r="AQ8" s="260" t="s">
        <v>482</v>
      </c>
      <c r="AR8" s="261" t="s">
        <v>483</v>
      </c>
    </row>
    <row r="9" spans="1:46" x14ac:dyDescent="0.15">
      <c r="A9" s="247"/>
      <c r="AK9" s="1129" t="s">
        <v>484</v>
      </c>
      <c r="AL9" s="1130"/>
      <c r="AM9" s="1130"/>
      <c r="AN9" s="1131"/>
      <c r="AO9" s="262">
        <v>1485559</v>
      </c>
      <c r="AP9" s="262">
        <v>56344</v>
      </c>
      <c r="AQ9" s="263">
        <v>72090</v>
      </c>
      <c r="AR9" s="264">
        <v>-21.8</v>
      </c>
    </row>
    <row r="10" spans="1:46" ht="13.5" customHeight="1" x14ac:dyDescent="0.15">
      <c r="A10" s="247"/>
      <c r="AK10" s="1129" t="s">
        <v>485</v>
      </c>
      <c r="AL10" s="1130"/>
      <c r="AM10" s="1130"/>
      <c r="AN10" s="1131"/>
      <c r="AO10" s="265">
        <v>346537</v>
      </c>
      <c r="AP10" s="265">
        <v>13143</v>
      </c>
      <c r="AQ10" s="266">
        <v>9072</v>
      </c>
      <c r="AR10" s="267">
        <v>44.9</v>
      </c>
    </row>
    <row r="11" spans="1:46" ht="13.5" customHeight="1" x14ac:dyDescent="0.15">
      <c r="A11" s="247"/>
      <c r="AK11" s="1129" t="s">
        <v>486</v>
      </c>
      <c r="AL11" s="1130"/>
      <c r="AM11" s="1130"/>
      <c r="AN11" s="1131"/>
      <c r="AO11" s="265" t="s">
        <v>487</v>
      </c>
      <c r="AP11" s="265" t="s">
        <v>487</v>
      </c>
      <c r="AQ11" s="266">
        <v>383</v>
      </c>
      <c r="AR11" s="267" t="s">
        <v>487</v>
      </c>
    </row>
    <row r="12" spans="1:46" ht="13.5" customHeight="1" x14ac:dyDescent="0.15">
      <c r="A12" s="247"/>
      <c r="AK12" s="1129" t="s">
        <v>488</v>
      </c>
      <c r="AL12" s="1130"/>
      <c r="AM12" s="1130"/>
      <c r="AN12" s="1131"/>
      <c r="AO12" s="265" t="s">
        <v>487</v>
      </c>
      <c r="AP12" s="265" t="s">
        <v>487</v>
      </c>
      <c r="AQ12" s="266">
        <v>26</v>
      </c>
      <c r="AR12" s="267" t="s">
        <v>487</v>
      </c>
    </row>
    <row r="13" spans="1:46" ht="13.5" customHeight="1" x14ac:dyDescent="0.15">
      <c r="A13" s="247"/>
      <c r="AK13" s="1129" t="s">
        <v>489</v>
      </c>
      <c r="AL13" s="1130"/>
      <c r="AM13" s="1130"/>
      <c r="AN13" s="1131"/>
      <c r="AO13" s="265">
        <v>88288</v>
      </c>
      <c r="AP13" s="265">
        <v>3349</v>
      </c>
      <c r="AQ13" s="266">
        <v>2732</v>
      </c>
      <c r="AR13" s="267">
        <v>22.6</v>
      </c>
    </row>
    <row r="14" spans="1:46" ht="13.5" customHeight="1" x14ac:dyDescent="0.15">
      <c r="A14" s="247"/>
      <c r="AK14" s="1129" t="s">
        <v>490</v>
      </c>
      <c r="AL14" s="1130"/>
      <c r="AM14" s="1130"/>
      <c r="AN14" s="1131"/>
      <c r="AO14" s="265">
        <v>8892</v>
      </c>
      <c r="AP14" s="265">
        <v>337</v>
      </c>
      <c r="AQ14" s="266">
        <v>1315</v>
      </c>
      <c r="AR14" s="267">
        <v>-74.400000000000006</v>
      </c>
    </row>
    <row r="15" spans="1:46" ht="13.5" customHeight="1" x14ac:dyDescent="0.15">
      <c r="A15" s="247"/>
      <c r="AK15" s="1132" t="s">
        <v>491</v>
      </c>
      <c r="AL15" s="1133"/>
      <c r="AM15" s="1133"/>
      <c r="AN15" s="1134"/>
      <c r="AO15" s="265">
        <v>-78456</v>
      </c>
      <c r="AP15" s="265">
        <v>-2976</v>
      </c>
      <c r="AQ15" s="266">
        <v>-4107</v>
      </c>
      <c r="AR15" s="267">
        <v>-27.5</v>
      </c>
    </row>
    <row r="16" spans="1:46" x14ac:dyDescent="0.15">
      <c r="A16" s="247"/>
      <c r="AK16" s="1132" t="s">
        <v>178</v>
      </c>
      <c r="AL16" s="1133"/>
      <c r="AM16" s="1133"/>
      <c r="AN16" s="1134"/>
      <c r="AO16" s="265">
        <v>1850820</v>
      </c>
      <c r="AP16" s="265">
        <v>70197</v>
      </c>
      <c r="AQ16" s="266">
        <v>81511</v>
      </c>
      <c r="AR16" s="267">
        <v>-13.9</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35" t="s">
        <v>496</v>
      </c>
      <c r="AL21" s="1136"/>
      <c r="AM21" s="1136"/>
      <c r="AN21" s="1137"/>
      <c r="AO21" s="277">
        <v>5.12</v>
      </c>
      <c r="AP21" s="278">
        <v>6.74</v>
      </c>
      <c r="AQ21" s="279">
        <v>-1.62</v>
      </c>
      <c r="AS21" s="280"/>
      <c r="AT21" s="276"/>
    </row>
    <row r="22" spans="1:46" s="248" customFormat="1" x14ac:dyDescent="0.15">
      <c r="A22" s="276"/>
      <c r="AK22" s="1135" t="s">
        <v>497</v>
      </c>
      <c r="AL22" s="1136"/>
      <c r="AM22" s="1136"/>
      <c r="AN22" s="1137"/>
      <c r="AO22" s="281">
        <v>97.1</v>
      </c>
      <c r="AP22" s="282">
        <v>97</v>
      </c>
      <c r="AQ22" s="283">
        <v>0.1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27" t="s">
        <v>479</v>
      </c>
      <c r="AP30" s="253"/>
      <c r="AQ30" s="254" t="s">
        <v>480</v>
      </c>
      <c r="AR30" s="255"/>
    </row>
    <row r="31" spans="1:46" x14ac:dyDescent="0.15">
      <c r="A31" s="247"/>
      <c r="AK31" s="256"/>
      <c r="AL31" s="257"/>
      <c r="AM31" s="257"/>
      <c r="AN31" s="258"/>
      <c r="AO31" s="1128"/>
      <c r="AP31" s="259" t="s">
        <v>481</v>
      </c>
      <c r="AQ31" s="260" t="s">
        <v>482</v>
      </c>
      <c r="AR31" s="261" t="s">
        <v>483</v>
      </c>
    </row>
    <row r="32" spans="1:46" ht="27" customHeight="1" x14ac:dyDescent="0.15">
      <c r="A32" s="247"/>
      <c r="AK32" s="1143" t="s">
        <v>501</v>
      </c>
      <c r="AL32" s="1144"/>
      <c r="AM32" s="1144"/>
      <c r="AN32" s="1145"/>
      <c r="AO32" s="291">
        <v>522907</v>
      </c>
      <c r="AP32" s="291">
        <v>19833</v>
      </c>
      <c r="AQ32" s="292">
        <v>33695</v>
      </c>
      <c r="AR32" s="293">
        <v>-41.1</v>
      </c>
    </row>
    <row r="33" spans="1:46" ht="13.5" customHeight="1" x14ac:dyDescent="0.15">
      <c r="A33" s="247"/>
      <c r="AK33" s="1143" t="s">
        <v>502</v>
      </c>
      <c r="AL33" s="1144"/>
      <c r="AM33" s="1144"/>
      <c r="AN33" s="1145"/>
      <c r="AO33" s="291" t="s">
        <v>487</v>
      </c>
      <c r="AP33" s="291" t="s">
        <v>487</v>
      </c>
      <c r="AQ33" s="292" t="s">
        <v>487</v>
      </c>
      <c r="AR33" s="293" t="s">
        <v>487</v>
      </c>
    </row>
    <row r="34" spans="1:46" ht="27" customHeight="1" x14ac:dyDescent="0.15">
      <c r="A34" s="247"/>
      <c r="AK34" s="1143" t="s">
        <v>503</v>
      </c>
      <c r="AL34" s="1144"/>
      <c r="AM34" s="1144"/>
      <c r="AN34" s="1145"/>
      <c r="AO34" s="291" t="s">
        <v>487</v>
      </c>
      <c r="AP34" s="291" t="s">
        <v>487</v>
      </c>
      <c r="AQ34" s="292" t="s">
        <v>487</v>
      </c>
      <c r="AR34" s="293" t="s">
        <v>487</v>
      </c>
    </row>
    <row r="35" spans="1:46" ht="27" customHeight="1" x14ac:dyDescent="0.15">
      <c r="A35" s="247"/>
      <c r="AK35" s="1143" t="s">
        <v>504</v>
      </c>
      <c r="AL35" s="1144"/>
      <c r="AM35" s="1144"/>
      <c r="AN35" s="1145"/>
      <c r="AO35" s="291">
        <v>274348</v>
      </c>
      <c r="AP35" s="291">
        <v>10405</v>
      </c>
      <c r="AQ35" s="292">
        <v>8394</v>
      </c>
      <c r="AR35" s="293">
        <v>24</v>
      </c>
    </row>
    <row r="36" spans="1:46" ht="27" customHeight="1" x14ac:dyDescent="0.15">
      <c r="A36" s="247"/>
      <c r="AK36" s="1143" t="s">
        <v>505</v>
      </c>
      <c r="AL36" s="1144"/>
      <c r="AM36" s="1144"/>
      <c r="AN36" s="1145"/>
      <c r="AO36" s="291">
        <v>68673</v>
      </c>
      <c r="AP36" s="291">
        <v>2605</v>
      </c>
      <c r="AQ36" s="292">
        <v>1998</v>
      </c>
      <c r="AR36" s="293">
        <v>30.4</v>
      </c>
    </row>
    <row r="37" spans="1:46" ht="13.5" customHeight="1" x14ac:dyDescent="0.15">
      <c r="A37" s="247"/>
      <c r="AK37" s="1143" t="s">
        <v>506</v>
      </c>
      <c r="AL37" s="1144"/>
      <c r="AM37" s="1144"/>
      <c r="AN37" s="1145"/>
      <c r="AO37" s="291" t="s">
        <v>487</v>
      </c>
      <c r="AP37" s="291" t="s">
        <v>487</v>
      </c>
      <c r="AQ37" s="292">
        <v>1021</v>
      </c>
      <c r="AR37" s="293" t="s">
        <v>487</v>
      </c>
    </row>
    <row r="38" spans="1:46" ht="27" customHeight="1" x14ac:dyDescent="0.15">
      <c r="A38" s="247"/>
      <c r="AK38" s="1146" t="s">
        <v>507</v>
      </c>
      <c r="AL38" s="1147"/>
      <c r="AM38" s="1147"/>
      <c r="AN38" s="1148"/>
      <c r="AO38" s="294" t="s">
        <v>487</v>
      </c>
      <c r="AP38" s="294" t="s">
        <v>487</v>
      </c>
      <c r="AQ38" s="295">
        <v>3</v>
      </c>
      <c r="AR38" s="283" t="s">
        <v>487</v>
      </c>
      <c r="AS38" s="290"/>
    </row>
    <row r="39" spans="1:46" x14ac:dyDescent="0.15">
      <c r="A39" s="247"/>
      <c r="AK39" s="1146" t="s">
        <v>508</v>
      </c>
      <c r="AL39" s="1147"/>
      <c r="AM39" s="1147"/>
      <c r="AN39" s="1148"/>
      <c r="AO39" s="291">
        <v>-311</v>
      </c>
      <c r="AP39" s="291">
        <v>-12</v>
      </c>
      <c r="AQ39" s="292">
        <v>-3210</v>
      </c>
      <c r="AR39" s="293">
        <v>-99.6</v>
      </c>
      <c r="AS39" s="290"/>
    </row>
    <row r="40" spans="1:46" ht="27" customHeight="1" x14ac:dyDescent="0.15">
      <c r="A40" s="247"/>
      <c r="AK40" s="1143" t="s">
        <v>509</v>
      </c>
      <c r="AL40" s="1144"/>
      <c r="AM40" s="1144"/>
      <c r="AN40" s="1145"/>
      <c r="AO40" s="291">
        <v>-459230</v>
      </c>
      <c r="AP40" s="291">
        <v>-17418</v>
      </c>
      <c r="AQ40" s="292">
        <v>-26336</v>
      </c>
      <c r="AR40" s="293">
        <v>-33.9</v>
      </c>
      <c r="AS40" s="290"/>
    </row>
    <row r="41" spans="1:46" x14ac:dyDescent="0.15">
      <c r="A41" s="247"/>
      <c r="AK41" s="1149" t="s">
        <v>288</v>
      </c>
      <c r="AL41" s="1150"/>
      <c r="AM41" s="1150"/>
      <c r="AN41" s="1151"/>
      <c r="AO41" s="291">
        <v>406387</v>
      </c>
      <c r="AP41" s="291">
        <v>15413</v>
      </c>
      <c r="AQ41" s="292">
        <v>15565</v>
      </c>
      <c r="AR41" s="293">
        <v>-1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38" t="s">
        <v>479</v>
      </c>
      <c r="AN49" s="1140" t="s">
        <v>512</v>
      </c>
      <c r="AO49" s="1141"/>
      <c r="AP49" s="1141"/>
      <c r="AQ49" s="1141"/>
      <c r="AR49" s="1142"/>
    </row>
    <row r="50" spans="1:44" x14ac:dyDescent="0.15">
      <c r="A50" s="247"/>
      <c r="AK50" s="305"/>
      <c r="AL50" s="306"/>
      <c r="AM50" s="1139"/>
      <c r="AN50" s="307" t="s">
        <v>513</v>
      </c>
      <c r="AO50" s="308" t="s">
        <v>514</v>
      </c>
      <c r="AP50" s="309" t="s">
        <v>515</v>
      </c>
      <c r="AQ50" s="310" t="s">
        <v>516</v>
      </c>
      <c r="AR50" s="311" t="s">
        <v>517</v>
      </c>
    </row>
    <row r="51" spans="1:44" x14ac:dyDescent="0.15">
      <c r="A51" s="247"/>
      <c r="AK51" s="303" t="s">
        <v>518</v>
      </c>
      <c r="AL51" s="304"/>
      <c r="AM51" s="312">
        <v>1061381</v>
      </c>
      <c r="AN51" s="313">
        <v>40630</v>
      </c>
      <c r="AO51" s="314">
        <v>45</v>
      </c>
      <c r="AP51" s="315">
        <v>52068</v>
      </c>
      <c r="AQ51" s="316">
        <v>1.6</v>
      </c>
      <c r="AR51" s="317">
        <v>43.4</v>
      </c>
    </row>
    <row r="52" spans="1:44" x14ac:dyDescent="0.15">
      <c r="A52" s="247"/>
      <c r="AK52" s="318"/>
      <c r="AL52" s="319" t="s">
        <v>519</v>
      </c>
      <c r="AM52" s="320">
        <v>565616</v>
      </c>
      <c r="AN52" s="321">
        <v>21652</v>
      </c>
      <c r="AO52" s="322">
        <v>96.6</v>
      </c>
      <c r="AP52" s="323">
        <v>26936</v>
      </c>
      <c r="AQ52" s="324">
        <v>3.4</v>
      </c>
      <c r="AR52" s="325">
        <v>93.2</v>
      </c>
    </row>
    <row r="53" spans="1:44" x14ac:dyDescent="0.15">
      <c r="A53" s="247"/>
      <c r="AK53" s="303" t="s">
        <v>520</v>
      </c>
      <c r="AL53" s="304"/>
      <c r="AM53" s="312">
        <v>409232</v>
      </c>
      <c r="AN53" s="313">
        <v>15577</v>
      </c>
      <c r="AO53" s="314">
        <v>-61.7</v>
      </c>
      <c r="AP53" s="315">
        <v>47161</v>
      </c>
      <c r="AQ53" s="316">
        <v>-9.4</v>
      </c>
      <c r="AR53" s="317">
        <v>-52.3</v>
      </c>
    </row>
    <row r="54" spans="1:44" x14ac:dyDescent="0.15">
      <c r="A54" s="247"/>
      <c r="AK54" s="318"/>
      <c r="AL54" s="319" t="s">
        <v>519</v>
      </c>
      <c r="AM54" s="320">
        <v>284211</v>
      </c>
      <c r="AN54" s="321">
        <v>10818</v>
      </c>
      <c r="AO54" s="322">
        <v>-50</v>
      </c>
      <c r="AP54" s="323">
        <v>24595</v>
      </c>
      <c r="AQ54" s="324">
        <v>-8.6999999999999993</v>
      </c>
      <c r="AR54" s="325">
        <v>-41.3</v>
      </c>
    </row>
    <row r="55" spans="1:44" x14ac:dyDescent="0.15">
      <c r="A55" s="247"/>
      <c r="AK55" s="303" t="s">
        <v>521</v>
      </c>
      <c r="AL55" s="304"/>
      <c r="AM55" s="312">
        <v>939281</v>
      </c>
      <c r="AN55" s="313">
        <v>35792</v>
      </c>
      <c r="AO55" s="314">
        <v>129.80000000000001</v>
      </c>
      <c r="AP55" s="315">
        <v>43423</v>
      </c>
      <c r="AQ55" s="316">
        <v>-7.9</v>
      </c>
      <c r="AR55" s="317">
        <v>137.69999999999999</v>
      </c>
    </row>
    <row r="56" spans="1:44" x14ac:dyDescent="0.15">
      <c r="A56" s="247"/>
      <c r="AK56" s="318"/>
      <c r="AL56" s="319" t="s">
        <v>519</v>
      </c>
      <c r="AM56" s="320">
        <v>639470</v>
      </c>
      <c r="AN56" s="321">
        <v>24367</v>
      </c>
      <c r="AO56" s="322">
        <v>125.2</v>
      </c>
      <c r="AP56" s="323">
        <v>22207</v>
      </c>
      <c r="AQ56" s="324">
        <v>-9.6999999999999993</v>
      </c>
      <c r="AR56" s="325">
        <v>134.9</v>
      </c>
    </row>
    <row r="57" spans="1:44" x14ac:dyDescent="0.15">
      <c r="A57" s="247"/>
      <c r="AK57" s="303" t="s">
        <v>522</v>
      </c>
      <c r="AL57" s="304"/>
      <c r="AM57" s="312">
        <v>586487</v>
      </c>
      <c r="AN57" s="313">
        <v>22362</v>
      </c>
      <c r="AO57" s="314">
        <v>-37.5</v>
      </c>
      <c r="AP57" s="315">
        <v>45265</v>
      </c>
      <c r="AQ57" s="316">
        <v>4.2</v>
      </c>
      <c r="AR57" s="317">
        <v>-41.7</v>
      </c>
    </row>
    <row r="58" spans="1:44" x14ac:dyDescent="0.15">
      <c r="A58" s="247"/>
      <c r="AK58" s="318"/>
      <c r="AL58" s="319" t="s">
        <v>519</v>
      </c>
      <c r="AM58" s="320">
        <v>318717</v>
      </c>
      <c r="AN58" s="321">
        <v>12152</v>
      </c>
      <c r="AO58" s="322">
        <v>-50.1</v>
      </c>
      <c r="AP58" s="323">
        <v>22600</v>
      </c>
      <c r="AQ58" s="324">
        <v>1.8</v>
      </c>
      <c r="AR58" s="325">
        <v>-51.9</v>
      </c>
    </row>
    <row r="59" spans="1:44" x14ac:dyDescent="0.15">
      <c r="A59" s="247"/>
      <c r="AK59" s="303" t="s">
        <v>523</v>
      </c>
      <c r="AL59" s="304"/>
      <c r="AM59" s="312">
        <v>543891</v>
      </c>
      <c r="AN59" s="313">
        <v>20628</v>
      </c>
      <c r="AO59" s="314">
        <v>-7.8</v>
      </c>
      <c r="AP59" s="315">
        <v>54621</v>
      </c>
      <c r="AQ59" s="316">
        <v>20.7</v>
      </c>
      <c r="AR59" s="317">
        <v>-28.5</v>
      </c>
    </row>
    <row r="60" spans="1:44" x14ac:dyDescent="0.15">
      <c r="A60" s="247"/>
      <c r="AK60" s="318"/>
      <c r="AL60" s="319" t="s">
        <v>519</v>
      </c>
      <c r="AM60" s="320">
        <v>328052</v>
      </c>
      <c r="AN60" s="321">
        <v>12442</v>
      </c>
      <c r="AO60" s="322">
        <v>2.4</v>
      </c>
      <c r="AP60" s="323">
        <v>30892</v>
      </c>
      <c r="AQ60" s="324">
        <v>36.700000000000003</v>
      </c>
      <c r="AR60" s="325">
        <v>-34.299999999999997</v>
      </c>
    </row>
    <row r="61" spans="1:44" x14ac:dyDescent="0.15">
      <c r="A61" s="247"/>
      <c r="AK61" s="303" t="s">
        <v>524</v>
      </c>
      <c r="AL61" s="326"/>
      <c r="AM61" s="312">
        <v>708054</v>
      </c>
      <c r="AN61" s="313">
        <v>26998</v>
      </c>
      <c r="AO61" s="314">
        <v>13.6</v>
      </c>
      <c r="AP61" s="315">
        <v>48508</v>
      </c>
      <c r="AQ61" s="327">
        <v>1.8</v>
      </c>
      <c r="AR61" s="317">
        <v>11.8</v>
      </c>
    </row>
    <row r="62" spans="1:44" x14ac:dyDescent="0.15">
      <c r="A62" s="247"/>
      <c r="AK62" s="318"/>
      <c r="AL62" s="319" t="s">
        <v>519</v>
      </c>
      <c r="AM62" s="320">
        <v>427213</v>
      </c>
      <c r="AN62" s="321">
        <v>16286</v>
      </c>
      <c r="AO62" s="322">
        <v>24.8</v>
      </c>
      <c r="AP62" s="323">
        <v>25446</v>
      </c>
      <c r="AQ62" s="324">
        <v>4.7</v>
      </c>
      <c r="AR62" s="325">
        <v>20.100000000000001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3xsrjDwWkffRgPzedXsNCS0wj1+OEIZovPqgwbB9QgaWLjodWWG6uFWeBstmEuS4iqAtMzxVLDMnfwYjHGVkRw==" saltValue="iu6Lan7ZUiMYKB3IpCyW3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l42KwXg9/+KY6KglavgBrmPZ/SC+BhtKCCRUJxMMl5r6kWR7vvsryEQgqNpkvxVcKSC3gmJIiy2mWD61DQHYig==" saltValue="24QH6oLLTif9Iq8WFglfS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XqVFk9v7CR/Qoi1tT2U/gBA/ws41xtg8nmY/zzCdeCxDp8ojU0LIn4MmXpWshDLr7kLSuSOxDbDYQwoTUqHAQQ==" saltValue="oQ0sDOBqn7MsFUeDcIBO+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52" t="s">
        <v>3</v>
      </c>
      <c r="D47" s="1152"/>
      <c r="E47" s="1153"/>
      <c r="F47" s="11">
        <v>13.49</v>
      </c>
      <c r="G47" s="12">
        <v>17.489999999999998</v>
      </c>
      <c r="H47" s="12">
        <v>20.079999999999998</v>
      </c>
      <c r="I47" s="12">
        <v>17.5</v>
      </c>
      <c r="J47" s="13">
        <v>16.75</v>
      </c>
    </row>
    <row r="48" spans="2:10" ht="57.75" customHeight="1" x14ac:dyDescent="0.15">
      <c r="B48" s="14"/>
      <c r="C48" s="1154" t="s">
        <v>4</v>
      </c>
      <c r="D48" s="1154"/>
      <c r="E48" s="1155"/>
      <c r="F48" s="15">
        <v>9.07</v>
      </c>
      <c r="G48" s="16">
        <v>15.36</v>
      </c>
      <c r="H48" s="16">
        <v>11.82</v>
      </c>
      <c r="I48" s="16">
        <v>11</v>
      </c>
      <c r="J48" s="17">
        <v>6.09</v>
      </c>
    </row>
    <row r="49" spans="2:10" ht="57.75" customHeight="1" thickBot="1" x14ac:dyDescent="0.2">
      <c r="B49" s="18"/>
      <c r="C49" s="1156" t="s">
        <v>5</v>
      </c>
      <c r="D49" s="1156"/>
      <c r="E49" s="1157"/>
      <c r="F49" s="19" t="s">
        <v>531</v>
      </c>
      <c r="G49" s="20">
        <v>11.91</v>
      </c>
      <c r="H49" s="20" t="s">
        <v>532</v>
      </c>
      <c r="I49" s="20" t="s">
        <v>533</v>
      </c>
      <c r="J49" s="21" t="s">
        <v>534</v>
      </c>
    </row>
    <row r="50" spans="2:10" x14ac:dyDescent="0.15"/>
  </sheetData>
  <sheetProtection algorithmName="SHA-512" hashValue="RPHwouRv6G3yW64SdbuciejULOvagVMCxi/J30tBhv/72ojOTbMD1DwId8tn9laBHkYiI0OxG51YhjDYA3Nvig==" saltValue="8smY8xPEqzDmIWiGpH5D2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62" t="s">
        <v>535</v>
      </c>
      <c r="D34" s="1162"/>
      <c r="E34" s="1163"/>
      <c r="F34" s="32">
        <v>18.66</v>
      </c>
      <c r="G34" s="33">
        <v>15.54</v>
      </c>
      <c r="H34" s="33">
        <v>15.79</v>
      </c>
      <c r="I34" s="33">
        <v>11.66</v>
      </c>
      <c r="J34" s="34">
        <v>11.76</v>
      </c>
      <c r="K34" s="22"/>
      <c r="L34" s="22"/>
      <c r="M34" s="22"/>
      <c r="N34" s="22"/>
      <c r="O34" s="22"/>
      <c r="P34" s="22"/>
    </row>
    <row r="35" spans="1:16" ht="39" customHeight="1" x14ac:dyDescent="0.15">
      <c r="A35" s="22"/>
      <c r="B35" s="35"/>
      <c r="C35" s="1158" t="s">
        <v>536</v>
      </c>
      <c r="D35" s="1158"/>
      <c r="E35" s="1159"/>
      <c r="F35" s="36">
        <v>9.0399999999999991</v>
      </c>
      <c r="G35" s="37">
        <v>15.34</v>
      </c>
      <c r="H35" s="37">
        <v>11.8</v>
      </c>
      <c r="I35" s="37">
        <v>10.98</v>
      </c>
      <c r="J35" s="38">
        <v>6.07</v>
      </c>
      <c r="K35" s="22"/>
      <c r="L35" s="22"/>
      <c r="M35" s="22"/>
      <c r="N35" s="22"/>
      <c r="O35" s="22"/>
      <c r="P35" s="22"/>
    </row>
    <row r="36" spans="1:16" ht="39" customHeight="1" x14ac:dyDescent="0.15">
      <c r="A36" s="22"/>
      <c r="B36" s="35"/>
      <c r="C36" s="1158" t="s">
        <v>537</v>
      </c>
      <c r="D36" s="1158"/>
      <c r="E36" s="1159"/>
      <c r="F36" s="36">
        <v>0.87</v>
      </c>
      <c r="G36" s="37">
        <v>1.89</v>
      </c>
      <c r="H36" s="37">
        <v>3.98</v>
      </c>
      <c r="I36" s="37">
        <v>5.21</v>
      </c>
      <c r="J36" s="38">
        <v>5.47</v>
      </c>
      <c r="K36" s="22"/>
      <c r="L36" s="22"/>
      <c r="M36" s="22"/>
      <c r="N36" s="22"/>
      <c r="O36" s="22"/>
      <c r="P36" s="22"/>
    </row>
    <row r="37" spans="1:16" ht="39" customHeight="1" x14ac:dyDescent="0.15">
      <c r="A37" s="22"/>
      <c r="B37" s="35"/>
      <c r="C37" s="1158" t="s">
        <v>538</v>
      </c>
      <c r="D37" s="1158"/>
      <c r="E37" s="1159"/>
      <c r="F37" s="36">
        <v>3.94</v>
      </c>
      <c r="G37" s="37">
        <v>4.04</v>
      </c>
      <c r="H37" s="37">
        <v>3.1</v>
      </c>
      <c r="I37" s="37">
        <v>2.48</v>
      </c>
      <c r="J37" s="38">
        <v>2.0299999999999998</v>
      </c>
      <c r="K37" s="22"/>
      <c r="L37" s="22"/>
      <c r="M37" s="22"/>
      <c r="N37" s="22"/>
      <c r="O37" s="22"/>
      <c r="P37" s="22"/>
    </row>
    <row r="38" spans="1:16" ht="39" customHeight="1" x14ac:dyDescent="0.15">
      <c r="A38" s="22"/>
      <c r="B38" s="35"/>
      <c r="C38" s="1158" t="s">
        <v>539</v>
      </c>
      <c r="D38" s="1158"/>
      <c r="E38" s="1159"/>
      <c r="F38" s="36">
        <v>1.51</v>
      </c>
      <c r="G38" s="37">
        <v>1.05</v>
      </c>
      <c r="H38" s="37">
        <v>1.69</v>
      </c>
      <c r="I38" s="37">
        <v>1.73</v>
      </c>
      <c r="J38" s="38">
        <v>1.1399999999999999</v>
      </c>
      <c r="K38" s="22"/>
      <c r="L38" s="22"/>
      <c r="M38" s="22"/>
      <c r="N38" s="22"/>
      <c r="O38" s="22"/>
      <c r="P38" s="22"/>
    </row>
    <row r="39" spans="1:16" ht="39" customHeight="1" x14ac:dyDescent="0.15">
      <c r="A39" s="22"/>
      <c r="B39" s="35"/>
      <c r="C39" s="1158" t="s">
        <v>540</v>
      </c>
      <c r="D39" s="1158"/>
      <c r="E39" s="1159"/>
      <c r="F39" s="36">
        <v>0.23</v>
      </c>
      <c r="G39" s="37">
        <v>0.23</v>
      </c>
      <c r="H39" s="37">
        <v>0.3</v>
      </c>
      <c r="I39" s="37">
        <v>0.3</v>
      </c>
      <c r="J39" s="38">
        <v>0.34</v>
      </c>
      <c r="K39" s="22"/>
      <c r="L39" s="22"/>
      <c r="M39" s="22"/>
      <c r="N39" s="22"/>
      <c r="O39" s="22"/>
      <c r="P39" s="22"/>
    </row>
    <row r="40" spans="1:16" ht="39" customHeight="1" x14ac:dyDescent="0.15">
      <c r="A40" s="22"/>
      <c r="B40" s="35"/>
      <c r="C40" s="1158" t="s">
        <v>541</v>
      </c>
      <c r="D40" s="1158"/>
      <c r="E40" s="1159"/>
      <c r="F40" s="36">
        <v>0.01</v>
      </c>
      <c r="G40" s="37">
        <v>0.01</v>
      </c>
      <c r="H40" s="37">
        <v>0.01</v>
      </c>
      <c r="I40" s="37">
        <v>0.01</v>
      </c>
      <c r="J40" s="38">
        <v>0.01</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542</v>
      </c>
      <c r="D42" s="1158"/>
      <c r="E42" s="1159"/>
      <c r="F42" s="36" t="s">
        <v>487</v>
      </c>
      <c r="G42" s="37" t="s">
        <v>487</v>
      </c>
      <c r="H42" s="37" t="s">
        <v>487</v>
      </c>
      <c r="I42" s="37" t="s">
        <v>487</v>
      </c>
      <c r="J42" s="38" t="s">
        <v>487</v>
      </c>
      <c r="K42" s="22"/>
      <c r="L42" s="22"/>
      <c r="M42" s="22"/>
      <c r="N42" s="22"/>
      <c r="O42" s="22"/>
      <c r="P42" s="22"/>
    </row>
    <row r="43" spans="1:16" ht="39" customHeight="1" thickBot="1" x14ac:dyDescent="0.2">
      <c r="A43" s="22"/>
      <c r="B43" s="40"/>
      <c r="C43" s="1160" t="s">
        <v>543</v>
      </c>
      <c r="D43" s="1160"/>
      <c r="E43" s="1161"/>
      <c r="F43" s="41" t="s">
        <v>487</v>
      </c>
      <c r="G43" s="42" t="s">
        <v>487</v>
      </c>
      <c r="H43" s="42" t="s">
        <v>487</v>
      </c>
      <c r="I43" s="42" t="s">
        <v>487</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BhWdPSJ9B1KQAogfwj1i3n6cDWbxXeD/TnXdm1qnttA0jjYJXHCXX5qLmAkphiejlWBpKpg8QYE3G7QPoAMRLQ==" saltValue="ltYq3b4BKI5jE+9Bp9dsv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482</v>
      </c>
      <c r="L45" s="58">
        <v>528</v>
      </c>
      <c r="M45" s="58">
        <v>538</v>
      </c>
      <c r="N45" s="58">
        <v>544</v>
      </c>
      <c r="O45" s="59">
        <v>523</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15">
      <c r="A48" s="46"/>
      <c r="B48" s="1166"/>
      <c r="C48" s="1167"/>
      <c r="D48" s="60"/>
      <c r="E48" s="1172" t="s">
        <v>13</v>
      </c>
      <c r="F48" s="1172"/>
      <c r="G48" s="1172"/>
      <c r="H48" s="1172"/>
      <c r="I48" s="1172"/>
      <c r="J48" s="1173"/>
      <c r="K48" s="61">
        <v>284</v>
      </c>
      <c r="L48" s="62">
        <v>311</v>
      </c>
      <c r="M48" s="62">
        <v>302</v>
      </c>
      <c r="N48" s="62">
        <v>296</v>
      </c>
      <c r="O48" s="63">
        <v>274</v>
      </c>
      <c r="P48" s="46"/>
      <c r="Q48" s="46"/>
      <c r="R48" s="46"/>
      <c r="S48" s="46"/>
      <c r="T48" s="46"/>
      <c r="U48" s="46"/>
    </row>
    <row r="49" spans="1:21" ht="30.75" customHeight="1" x14ac:dyDescent="0.15">
      <c r="A49" s="46"/>
      <c r="B49" s="1166"/>
      <c r="C49" s="1167"/>
      <c r="D49" s="60"/>
      <c r="E49" s="1172" t="s">
        <v>14</v>
      </c>
      <c r="F49" s="1172"/>
      <c r="G49" s="1172"/>
      <c r="H49" s="1172"/>
      <c r="I49" s="1172"/>
      <c r="J49" s="1173"/>
      <c r="K49" s="61">
        <v>33</v>
      </c>
      <c r="L49" s="62">
        <v>39</v>
      </c>
      <c r="M49" s="62">
        <v>48</v>
      </c>
      <c r="N49" s="62">
        <v>37</v>
      </c>
      <c r="O49" s="63">
        <v>69</v>
      </c>
      <c r="P49" s="46"/>
      <c r="Q49" s="46"/>
      <c r="R49" s="46"/>
      <c r="S49" s="46"/>
      <c r="T49" s="46"/>
      <c r="U49" s="46"/>
    </row>
    <row r="50" spans="1:21" ht="30.75" customHeight="1" x14ac:dyDescent="0.15">
      <c r="A50" s="46"/>
      <c r="B50" s="1166"/>
      <c r="C50" s="1167"/>
      <c r="D50" s="60"/>
      <c r="E50" s="1172" t="s">
        <v>15</v>
      </c>
      <c r="F50" s="1172"/>
      <c r="G50" s="1172"/>
      <c r="H50" s="1172"/>
      <c r="I50" s="1172"/>
      <c r="J50" s="1173"/>
      <c r="K50" s="61" t="s">
        <v>487</v>
      </c>
      <c r="L50" s="62" t="s">
        <v>487</v>
      </c>
      <c r="M50" s="62" t="s">
        <v>487</v>
      </c>
      <c r="N50" s="62" t="s">
        <v>487</v>
      </c>
      <c r="O50" s="63" t="s">
        <v>487</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547</v>
      </c>
      <c r="L52" s="62">
        <v>491</v>
      </c>
      <c r="M52" s="62">
        <v>476</v>
      </c>
      <c r="N52" s="62">
        <v>473</v>
      </c>
      <c r="O52" s="63">
        <v>460</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252</v>
      </c>
      <c r="L53" s="67">
        <v>387</v>
      </c>
      <c r="M53" s="67">
        <v>412</v>
      </c>
      <c r="N53" s="67">
        <v>404</v>
      </c>
      <c r="O53" s="68">
        <v>406</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487</v>
      </c>
      <c r="L58" s="82" t="s">
        <v>487</v>
      </c>
      <c r="M58" s="82" t="s">
        <v>487</v>
      </c>
      <c r="N58" s="82" t="s">
        <v>487</v>
      </c>
      <c r="O58" s="83" t="s">
        <v>487</v>
      </c>
    </row>
    <row r="59" spans="1:21" ht="31.5" customHeight="1" x14ac:dyDescent="0.15">
      <c r="B59" s="1182"/>
      <c r="C59" s="1183"/>
      <c r="D59" s="1189" t="s">
        <v>26</v>
      </c>
      <c r="E59" s="1190"/>
      <c r="F59" s="1190"/>
      <c r="G59" s="1190"/>
      <c r="H59" s="1190"/>
      <c r="I59" s="1190"/>
      <c r="J59" s="1191"/>
      <c r="K59" s="84" t="s">
        <v>487</v>
      </c>
      <c r="L59" s="85" t="s">
        <v>487</v>
      </c>
      <c r="M59" s="85" t="s">
        <v>487</v>
      </c>
      <c r="N59" s="85" t="s">
        <v>487</v>
      </c>
      <c r="O59" s="86" t="s">
        <v>487</v>
      </c>
    </row>
    <row r="60" spans="1:21" ht="31.5" customHeight="1" thickBot="1" x14ac:dyDescent="0.2">
      <c r="B60" s="1184"/>
      <c r="C60" s="1185"/>
      <c r="D60" s="1192" t="s">
        <v>27</v>
      </c>
      <c r="E60" s="1193"/>
      <c r="F60" s="1193"/>
      <c r="G60" s="1193"/>
      <c r="H60" s="1193"/>
      <c r="I60" s="1193"/>
      <c r="J60" s="1194"/>
      <c r="K60" s="87" t="s">
        <v>487</v>
      </c>
      <c r="L60" s="88" t="s">
        <v>487</v>
      </c>
      <c r="M60" s="88" t="s">
        <v>487</v>
      </c>
      <c r="N60" s="88" t="s">
        <v>487</v>
      </c>
      <c r="O60" s="89" t="s">
        <v>487</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4aG4H7/7/N1T9FtypfVEBZxUs2cv1/MGU4qNluHflmEoDYMSgG5irfk7ERwLfRRXigKkC4quvFG1gLFhXzaKqw==" saltValue="por905VT9PNgaBxskglA3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195" t="s">
        <v>30</v>
      </c>
      <c r="C41" s="1196"/>
      <c r="D41" s="103"/>
      <c r="E41" s="1201" t="s">
        <v>31</v>
      </c>
      <c r="F41" s="1201"/>
      <c r="G41" s="1201"/>
      <c r="H41" s="1202"/>
      <c r="I41" s="330">
        <v>5138</v>
      </c>
      <c r="J41" s="331">
        <v>5141</v>
      </c>
      <c r="K41" s="331">
        <v>4834</v>
      </c>
      <c r="L41" s="331">
        <v>4452</v>
      </c>
      <c r="M41" s="332">
        <v>4041</v>
      </c>
    </row>
    <row r="42" spans="2:13" ht="27.75" customHeight="1" x14ac:dyDescent="0.15">
      <c r="B42" s="1197"/>
      <c r="C42" s="1198"/>
      <c r="D42" s="104"/>
      <c r="E42" s="1203" t="s">
        <v>32</v>
      </c>
      <c r="F42" s="1203"/>
      <c r="G42" s="1203"/>
      <c r="H42" s="1204"/>
      <c r="I42" s="333" t="s">
        <v>487</v>
      </c>
      <c r="J42" s="334" t="s">
        <v>487</v>
      </c>
      <c r="K42" s="334" t="s">
        <v>487</v>
      </c>
      <c r="L42" s="334" t="s">
        <v>487</v>
      </c>
      <c r="M42" s="335" t="s">
        <v>487</v>
      </c>
    </row>
    <row r="43" spans="2:13" ht="27.75" customHeight="1" x14ac:dyDescent="0.15">
      <c r="B43" s="1197"/>
      <c r="C43" s="1198"/>
      <c r="D43" s="104"/>
      <c r="E43" s="1203" t="s">
        <v>33</v>
      </c>
      <c r="F43" s="1203"/>
      <c r="G43" s="1203"/>
      <c r="H43" s="1204"/>
      <c r="I43" s="333">
        <v>2273</v>
      </c>
      <c r="J43" s="334">
        <v>2328</v>
      </c>
      <c r="K43" s="334">
        <v>2511</v>
      </c>
      <c r="L43" s="334">
        <v>2710</v>
      </c>
      <c r="M43" s="335">
        <v>2729</v>
      </c>
    </row>
    <row r="44" spans="2:13" ht="27.75" customHeight="1" x14ac:dyDescent="0.15">
      <c r="B44" s="1197"/>
      <c r="C44" s="1198"/>
      <c r="D44" s="104"/>
      <c r="E44" s="1203" t="s">
        <v>34</v>
      </c>
      <c r="F44" s="1203"/>
      <c r="G44" s="1203"/>
      <c r="H44" s="1204"/>
      <c r="I44" s="333">
        <v>486</v>
      </c>
      <c r="J44" s="334">
        <v>486</v>
      </c>
      <c r="K44" s="334">
        <v>417</v>
      </c>
      <c r="L44" s="334">
        <v>364</v>
      </c>
      <c r="M44" s="335">
        <v>587</v>
      </c>
    </row>
    <row r="45" spans="2:13" ht="27.75" customHeight="1" x14ac:dyDescent="0.15">
      <c r="B45" s="1197"/>
      <c r="C45" s="1198"/>
      <c r="D45" s="104"/>
      <c r="E45" s="1203" t="s">
        <v>35</v>
      </c>
      <c r="F45" s="1203"/>
      <c r="G45" s="1203"/>
      <c r="H45" s="1204"/>
      <c r="I45" s="333">
        <v>315</v>
      </c>
      <c r="J45" s="334">
        <v>247</v>
      </c>
      <c r="K45" s="334">
        <v>126</v>
      </c>
      <c r="L45" s="334">
        <v>117</v>
      </c>
      <c r="M45" s="335">
        <v>109</v>
      </c>
    </row>
    <row r="46" spans="2:13" ht="27.75" customHeight="1" x14ac:dyDescent="0.15">
      <c r="B46" s="1197"/>
      <c r="C46" s="1198"/>
      <c r="D46" s="105"/>
      <c r="E46" s="1203" t="s">
        <v>36</v>
      </c>
      <c r="F46" s="1203"/>
      <c r="G46" s="1203"/>
      <c r="H46" s="1204"/>
      <c r="I46" s="333" t="s">
        <v>487</v>
      </c>
      <c r="J46" s="334" t="s">
        <v>487</v>
      </c>
      <c r="K46" s="334" t="s">
        <v>487</v>
      </c>
      <c r="L46" s="334" t="s">
        <v>487</v>
      </c>
      <c r="M46" s="335" t="s">
        <v>487</v>
      </c>
    </row>
    <row r="47" spans="2:13" ht="27.75" customHeight="1" x14ac:dyDescent="0.15">
      <c r="B47" s="1197"/>
      <c r="C47" s="1198"/>
      <c r="D47" s="106"/>
      <c r="E47" s="1205" t="s">
        <v>37</v>
      </c>
      <c r="F47" s="1206"/>
      <c r="G47" s="1206"/>
      <c r="H47" s="1207"/>
      <c r="I47" s="333" t="s">
        <v>487</v>
      </c>
      <c r="J47" s="334" t="s">
        <v>487</v>
      </c>
      <c r="K47" s="334" t="s">
        <v>487</v>
      </c>
      <c r="L47" s="334" t="s">
        <v>487</v>
      </c>
      <c r="M47" s="335" t="s">
        <v>487</v>
      </c>
    </row>
    <row r="48" spans="2:13" ht="27.75" customHeight="1" x14ac:dyDescent="0.15">
      <c r="B48" s="1197"/>
      <c r="C48" s="1198"/>
      <c r="D48" s="104"/>
      <c r="E48" s="1203" t="s">
        <v>38</v>
      </c>
      <c r="F48" s="1203"/>
      <c r="G48" s="1203"/>
      <c r="H48" s="1204"/>
      <c r="I48" s="333" t="s">
        <v>487</v>
      </c>
      <c r="J48" s="334" t="s">
        <v>487</v>
      </c>
      <c r="K48" s="334" t="s">
        <v>487</v>
      </c>
      <c r="L48" s="334" t="s">
        <v>487</v>
      </c>
      <c r="M48" s="335" t="s">
        <v>487</v>
      </c>
    </row>
    <row r="49" spans="2:13" ht="27.75" customHeight="1" x14ac:dyDescent="0.15">
      <c r="B49" s="1199"/>
      <c r="C49" s="1200"/>
      <c r="D49" s="104"/>
      <c r="E49" s="1203" t="s">
        <v>39</v>
      </c>
      <c r="F49" s="1203"/>
      <c r="G49" s="1203"/>
      <c r="H49" s="1204"/>
      <c r="I49" s="333" t="s">
        <v>487</v>
      </c>
      <c r="J49" s="334" t="s">
        <v>487</v>
      </c>
      <c r="K49" s="334" t="s">
        <v>487</v>
      </c>
      <c r="L49" s="334" t="s">
        <v>487</v>
      </c>
      <c r="M49" s="335" t="s">
        <v>487</v>
      </c>
    </row>
    <row r="50" spans="2:13" ht="27.75" customHeight="1" x14ac:dyDescent="0.15">
      <c r="B50" s="1208" t="s">
        <v>40</v>
      </c>
      <c r="C50" s="1209"/>
      <c r="D50" s="107"/>
      <c r="E50" s="1203" t="s">
        <v>41</v>
      </c>
      <c r="F50" s="1203"/>
      <c r="G50" s="1203"/>
      <c r="H50" s="1204"/>
      <c r="I50" s="333">
        <v>2466</v>
      </c>
      <c r="J50" s="334">
        <v>2675</v>
      </c>
      <c r="K50" s="334">
        <v>2649</v>
      </c>
      <c r="L50" s="334">
        <v>2566</v>
      </c>
      <c r="M50" s="335">
        <v>2513</v>
      </c>
    </row>
    <row r="51" spans="2:13" ht="27.75" customHeight="1" x14ac:dyDescent="0.15">
      <c r="B51" s="1197"/>
      <c r="C51" s="1198"/>
      <c r="D51" s="104"/>
      <c r="E51" s="1203" t="s">
        <v>42</v>
      </c>
      <c r="F51" s="1203"/>
      <c r="G51" s="1203"/>
      <c r="H51" s="1204"/>
      <c r="I51" s="333" t="s">
        <v>487</v>
      </c>
      <c r="J51" s="334" t="s">
        <v>487</v>
      </c>
      <c r="K51" s="334" t="s">
        <v>487</v>
      </c>
      <c r="L51" s="334" t="s">
        <v>487</v>
      </c>
      <c r="M51" s="335" t="s">
        <v>487</v>
      </c>
    </row>
    <row r="52" spans="2:13" ht="27.75" customHeight="1" x14ac:dyDescent="0.15">
      <c r="B52" s="1199"/>
      <c r="C52" s="1200"/>
      <c r="D52" s="104"/>
      <c r="E52" s="1203" t="s">
        <v>43</v>
      </c>
      <c r="F52" s="1203"/>
      <c r="G52" s="1203"/>
      <c r="H52" s="1204"/>
      <c r="I52" s="333">
        <v>5359</v>
      </c>
      <c r="J52" s="334">
        <v>5341</v>
      </c>
      <c r="K52" s="334">
        <v>5242</v>
      </c>
      <c r="L52" s="334">
        <v>5993</v>
      </c>
      <c r="M52" s="335">
        <v>5468</v>
      </c>
    </row>
    <row r="53" spans="2:13" ht="27.75" customHeight="1" thickBot="1" x14ac:dyDescent="0.2">
      <c r="B53" s="1210" t="s">
        <v>19</v>
      </c>
      <c r="C53" s="1211"/>
      <c r="D53" s="108"/>
      <c r="E53" s="1212" t="s">
        <v>44</v>
      </c>
      <c r="F53" s="1212"/>
      <c r="G53" s="1212"/>
      <c r="H53" s="1213"/>
      <c r="I53" s="336">
        <v>386</v>
      </c>
      <c r="J53" s="337">
        <v>186</v>
      </c>
      <c r="K53" s="337">
        <v>-3</v>
      </c>
      <c r="L53" s="337">
        <v>-917</v>
      </c>
      <c r="M53" s="338">
        <v>-514</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cZrJVOQSElXISkoNQ6Bxl2RYzBUxmz79D2BzTW+GbYdq5SGdgxjZ3cHGcddQO/E74iaCnLU4yETEYmQNY/QeiA==" saltValue="qnJmDqivPV6MFkBVPRxKf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22" t="s">
        <v>46</v>
      </c>
      <c r="D55" s="1222"/>
      <c r="E55" s="1223"/>
      <c r="F55" s="339">
        <v>1124</v>
      </c>
      <c r="G55" s="339">
        <v>1000</v>
      </c>
      <c r="H55" s="340">
        <v>1000</v>
      </c>
    </row>
    <row r="56" spans="2:8" ht="52.5" customHeight="1" x14ac:dyDescent="0.15">
      <c r="B56" s="120"/>
      <c r="C56" s="1224" t="s">
        <v>47</v>
      </c>
      <c r="D56" s="1224"/>
      <c r="E56" s="1225"/>
      <c r="F56" s="341">
        <v>233</v>
      </c>
      <c r="G56" s="341">
        <v>258</v>
      </c>
      <c r="H56" s="342">
        <v>290</v>
      </c>
    </row>
    <row r="57" spans="2:8" ht="53.25" customHeight="1" x14ac:dyDescent="0.15">
      <c r="B57" s="120"/>
      <c r="C57" s="1226" t="s">
        <v>48</v>
      </c>
      <c r="D57" s="1226"/>
      <c r="E57" s="1227"/>
      <c r="F57" s="343">
        <v>1170</v>
      </c>
      <c r="G57" s="343">
        <v>1148</v>
      </c>
      <c r="H57" s="344">
        <v>1062</v>
      </c>
    </row>
    <row r="58" spans="2:8" ht="45.75" customHeight="1" x14ac:dyDescent="0.15">
      <c r="B58" s="121"/>
      <c r="C58" s="1214" t="s">
        <v>49</v>
      </c>
      <c r="D58" s="1215"/>
      <c r="E58" s="1216"/>
      <c r="F58" s="345">
        <v>772</v>
      </c>
      <c r="G58" s="345">
        <v>746</v>
      </c>
      <c r="H58" s="346">
        <v>654</v>
      </c>
    </row>
    <row r="59" spans="2:8" ht="45.75" customHeight="1" x14ac:dyDescent="0.15">
      <c r="B59" s="121"/>
      <c r="C59" s="1214" t="s">
        <v>49</v>
      </c>
      <c r="D59" s="1215"/>
      <c r="E59" s="1216"/>
      <c r="F59" s="345">
        <v>288</v>
      </c>
      <c r="G59" s="345">
        <v>288</v>
      </c>
      <c r="H59" s="346">
        <v>289</v>
      </c>
    </row>
    <row r="60" spans="2:8" ht="45.75" customHeight="1" x14ac:dyDescent="0.15">
      <c r="B60" s="121"/>
      <c r="C60" s="1214" t="s">
        <v>49</v>
      </c>
      <c r="D60" s="1215"/>
      <c r="E60" s="1216"/>
      <c r="F60" s="345">
        <v>41</v>
      </c>
      <c r="G60" s="345">
        <v>43</v>
      </c>
      <c r="H60" s="346">
        <v>47</v>
      </c>
    </row>
    <row r="61" spans="2:8" ht="45.75" customHeight="1" x14ac:dyDescent="0.15">
      <c r="B61" s="121"/>
      <c r="C61" s="1214" t="s">
        <v>49</v>
      </c>
      <c r="D61" s="1215"/>
      <c r="E61" s="1216"/>
      <c r="F61" s="345">
        <v>32</v>
      </c>
      <c r="G61" s="345">
        <v>32</v>
      </c>
      <c r="H61" s="346">
        <v>32</v>
      </c>
    </row>
    <row r="62" spans="2:8" ht="45.75" customHeight="1" thickBot="1" x14ac:dyDescent="0.2">
      <c r="B62" s="122"/>
      <c r="C62" s="1217" t="s">
        <v>49</v>
      </c>
      <c r="D62" s="1218"/>
      <c r="E62" s="1219"/>
      <c r="F62" s="347">
        <v>25</v>
      </c>
      <c r="G62" s="347">
        <v>25</v>
      </c>
      <c r="H62" s="348">
        <v>25</v>
      </c>
    </row>
    <row r="63" spans="2:8" ht="52.5" customHeight="1" thickBot="1" x14ac:dyDescent="0.2">
      <c r="B63" s="123"/>
      <c r="C63" s="1220" t="s">
        <v>50</v>
      </c>
      <c r="D63" s="1220"/>
      <c r="E63" s="1221"/>
      <c r="F63" s="349">
        <v>2526</v>
      </c>
      <c r="G63" s="349">
        <v>2405</v>
      </c>
      <c r="H63" s="350">
        <v>2352</v>
      </c>
    </row>
    <row r="64" spans="2:8" x14ac:dyDescent="0.15"/>
  </sheetData>
  <sheetProtection algorithmName="SHA-512" hashValue="eINwmnz5KIsg2Kx1rQXFY6+0VrwORQJChWwYxmiaOY5Be9TArKEAHvLxaaowgckcgNJ62k5jOqtQn48/73uqpg==" saltValue="LyX+ZjFP5R9U6eVATnOUL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2F676-FE03-4848-974A-D46BAB19C82D}">
  <sheetPr>
    <pageSetUpPr fitToPage="1"/>
  </sheetPr>
  <dimension ref="A1:DE85"/>
  <sheetViews>
    <sheetView showGridLines="0" tabSelected="1" topLeftCell="AN1" zoomScaleNormal="100" zoomScaleSheetLayoutView="55" workbookViewId="0">
      <selection activeCell="AN43" sqref="AN43:DC47"/>
    </sheetView>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6"/>
      <c r="B1" s="375"/>
      <c r="DD1" s="243"/>
      <c r="DE1" s="243"/>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5" x14ac:dyDescent="0.1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5" x14ac:dyDescent="0.1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5" x14ac:dyDescent="0.1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5" x14ac:dyDescent="0.1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43"/>
      <c r="DE19" s="243"/>
    </row>
    <row r="20" spans="1:109" ht="13.5" x14ac:dyDescent="0.15">
      <c r="DD20" s="243"/>
      <c r="DE20" s="243"/>
    </row>
    <row r="21" spans="1:109" ht="17.25" customHeight="1" x14ac:dyDescent="0.1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364"/>
      <c r="DD40" s="364"/>
      <c r="DE40" s="243"/>
    </row>
    <row r="41" spans="2:109" ht="17.25" x14ac:dyDescent="0.15">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361"/>
      <c r="I42" s="360"/>
      <c r="J42" s="360"/>
      <c r="K42" s="360"/>
      <c r="AM42" s="361"/>
      <c r="AN42" s="361" t="s">
        <v>566</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47"/>
      <c r="AN43" s="1240" t="s">
        <v>570</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5"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5"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5"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5"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5" x14ac:dyDescent="0.1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47"/>
      <c r="AN49" s="243" t="s">
        <v>564</v>
      </c>
    </row>
    <row r="50" spans="1:109" ht="13.5" x14ac:dyDescent="0.15">
      <c r="B50" s="247"/>
      <c r="G50" s="1234"/>
      <c r="H50" s="1234"/>
      <c r="I50" s="1234"/>
      <c r="J50" s="1234"/>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0" t="s">
        <v>526</v>
      </c>
      <c r="BQ50" s="1230"/>
      <c r="BR50" s="1230"/>
      <c r="BS50" s="1230"/>
      <c r="BT50" s="1230"/>
      <c r="BU50" s="1230"/>
      <c r="BV50" s="1230"/>
      <c r="BW50" s="1230"/>
      <c r="BX50" s="1230" t="s">
        <v>527</v>
      </c>
      <c r="BY50" s="1230"/>
      <c r="BZ50" s="1230"/>
      <c r="CA50" s="1230"/>
      <c r="CB50" s="1230"/>
      <c r="CC50" s="1230"/>
      <c r="CD50" s="1230"/>
      <c r="CE50" s="1230"/>
      <c r="CF50" s="1230" t="s">
        <v>528</v>
      </c>
      <c r="CG50" s="1230"/>
      <c r="CH50" s="1230"/>
      <c r="CI50" s="1230"/>
      <c r="CJ50" s="1230"/>
      <c r="CK50" s="1230"/>
      <c r="CL50" s="1230"/>
      <c r="CM50" s="1230"/>
      <c r="CN50" s="1230" t="s">
        <v>529</v>
      </c>
      <c r="CO50" s="1230"/>
      <c r="CP50" s="1230"/>
      <c r="CQ50" s="1230"/>
      <c r="CR50" s="1230"/>
      <c r="CS50" s="1230"/>
      <c r="CT50" s="1230"/>
      <c r="CU50" s="1230"/>
      <c r="CV50" s="1230" t="s">
        <v>530</v>
      </c>
      <c r="CW50" s="1230"/>
      <c r="CX50" s="1230"/>
      <c r="CY50" s="1230"/>
      <c r="CZ50" s="1230"/>
      <c r="DA50" s="1230"/>
      <c r="DB50" s="1230"/>
      <c r="DC50" s="1230"/>
    </row>
    <row r="51" spans="1:109" ht="13.5" customHeight="1" x14ac:dyDescent="0.15">
      <c r="B51" s="247"/>
      <c r="G51" s="1239"/>
      <c r="H51" s="1239"/>
      <c r="I51" s="1249"/>
      <c r="J51" s="1249"/>
      <c r="K51" s="1235"/>
      <c r="L51" s="1235"/>
      <c r="M51" s="1235"/>
      <c r="N51" s="1235"/>
      <c r="AM51" s="352"/>
      <c r="AN51" s="1231" t="s">
        <v>563</v>
      </c>
      <c r="AO51" s="1231"/>
      <c r="AP51" s="1231"/>
      <c r="AQ51" s="1231"/>
      <c r="AR51" s="1231"/>
      <c r="AS51" s="1231"/>
      <c r="AT51" s="1231"/>
      <c r="AU51" s="1231"/>
      <c r="AV51" s="1231"/>
      <c r="AW51" s="1231"/>
      <c r="AX51" s="1231"/>
      <c r="AY51" s="1231"/>
      <c r="AZ51" s="1231"/>
      <c r="BA51" s="1231"/>
      <c r="BB51" s="1231" t="s">
        <v>561</v>
      </c>
      <c r="BC51" s="1231"/>
      <c r="BD51" s="1231"/>
      <c r="BE51" s="1231"/>
      <c r="BF51" s="1231"/>
      <c r="BG51" s="1231"/>
      <c r="BH51" s="1231"/>
      <c r="BI51" s="1231"/>
      <c r="BJ51" s="1231"/>
      <c r="BK51" s="1231"/>
      <c r="BL51" s="1231"/>
      <c r="BM51" s="1231"/>
      <c r="BN51" s="1231"/>
      <c r="BO51" s="1231"/>
      <c r="BP51" s="1228">
        <v>8.1</v>
      </c>
      <c r="BQ51" s="1228"/>
      <c r="BR51" s="1228"/>
      <c r="BS51" s="1228"/>
      <c r="BT51" s="1228"/>
      <c r="BU51" s="1228"/>
      <c r="BV51" s="1228"/>
      <c r="BW51" s="1228"/>
      <c r="BX51" s="1228">
        <v>3.5</v>
      </c>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5" x14ac:dyDescent="0.15">
      <c r="B52" s="247"/>
      <c r="G52" s="1239"/>
      <c r="H52" s="1239"/>
      <c r="I52" s="1249"/>
      <c r="J52" s="1249"/>
      <c r="K52" s="1235"/>
      <c r="L52" s="1235"/>
      <c r="M52" s="1235"/>
      <c r="N52" s="1235"/>
      <c r="AM52" s="352"/>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5" x14ac:dyDescent="0.15">
      <c r="A53" s="360"/>
      <c r="B53" s="247"/>
      <c r="G53" s="1239"/>
      <c r="H53" s="1239"/>
      <c r="I53" s="1234"/>
      <c r="J53" s="1234"/>
      <c r="K53" s="1235"/>
      <c r="L53" s="1235"/>
      <c r="M53" s="1235"/>
      <c r="N53" s="1235"/>
      <c r="AM53" s="352"/>
      <c r="AN53" s="1231"/>
      <c r="AO53" s="1231"/>
      <c r="AP53" s="1231"/>
      <c r="AQ53" s="1231"/>
      <c r="AR53" s="1231"/>
      <c r="AS53" s="1231"/>
      <c r="AT53" s="1231"/>
      <c r="AU53" s="1231"/>
      <c r="AV53" s="1231"/>
      <c r="AW53" s="1231"/>
      <c r="AX53" s="1231"/>
      <c r="AY53" s="1231"/>
      <c r="AZ53" s="1231"/>
      <c r="BA53" s="1231"/>
      <c r="BB53" s="1231" t="s">
        <v>568</v>
      </c>
      <c r="BC53" s="1231"/>
      <c r="BD53" s="1231"/>
      <c r="BE53" s="1231"/>
      <c r="BF53" s="1231"/>
      <c r="BG53" s="1231"/>
      <c r="BH53" s="1231"/>
      <c r="BI53" s="1231"/>
      <c r="BJ53" s="1231"/>
      <c r="BK53" s="1231"/>
      <c r="BL53" s="1231"/>
      <c r="BM53" s="1231"/>
      <c r="BN53" s="1231"/>
      <c r="BO53" s="1231"/>
      <c r="BP53" s="1228">
        <v>59.4</v>
      </c>
      <c r="BQ53" s="1228"/>
      <c r="BR53" s="1228"/>
      <c r="BS53" s="1228"/>
      <c r="BT53" s="1228"/>
      <c r="BU53" s="1228"/>
      <c r="BV53" s="1228"/>
      <c r="BW53" s="1228"/>
      <c r="BX53" s="1228">
        <v>61.3</v>
      </c>
      <c r="BY53" s="1228"/>
      <c r="BZ53" s="1228"/>
      <c r="CA53" s="1228"/>
      <c r="CB53" s="1228"/>
      <c r="CC53" s="1228"/>
      <c r="CD53" s="1228"/>
      <c r="CE53" s="1228"/>
      <c r="CF53" s="1228">
        <v>62.6</v>
      </c>
      <c r="CG53" s="1228"/>
      <c r="CH53" s="1228"/>
      <c r="CI53" s="1228"/>
      <c r="CJ53" s="1228"/>
      <c r="CK53" s="1228"/>
      <c r="CL53" s="1228"/>
      <c r="CM53" s="1228"/>
      <c r="CN53" s="1228">
        <v>64.099999999999994</v>
      </c>
      <c r="CO53" s="1228"/>
      <c r="CP53" s="1228"/>
      <c r="CQ53" s="1228"/>
      <c r="CR53" s="1228"/>
      <c r="CS53" s="1228"/>
      <c r="CT53" s="1228"/>
      <c r="CU53" s="1228"/>
      <c r="CV53" s="1228">
        <v>65.900000000000006</v>
      </c>
      <c r="CW53" s="1228"/>
      <c r="CX53" s="1228"/>
      <c r="CY53" s="1228"/>
      <c r="CZ53" s="1228"/>
      <c r="DA53" s="1228"/>
      <c r="DB53" s="1228"/>
      <c r="DC53" s="1228"/>
    </row>
    <row r="54" spans="1:109" ht="13.5" x14ac:dyDescent="0.15">
      <c r="A54" s="360"/>
      <c r="B54" s="247"/>
      <c r="G54" s="1239"/>
      <c r="H54" s="1239"/>
      <c r="I54" s="1234"/>
      <c r="J54" s="1234"/>
      <c r="K54" s="1235"/>
      <c r="L54" s="1235"/>
      <c r="M54" s="1235"/>
      <c r="N54" s="1235"/>
      <c r="AM54" s="352"/>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5" x14ac:dyDescent="0.15">
      <c r="A55" s="360"/>
      <c r="B55" s="247"/>
      <c r="G55" s="1234"/>
      <c r="H55" s="1234"/>
      <c r="I55" s="1234"/>
      <c r="J55" s="1234"/>
      <c r="K55" s="1235"/>
      <c r="L55" s="1235"/>
      <c r="M55" s="1235"/>
      <c r="N55" s="1235"/>
      <c r="AN55" s="1230" t="s">
        <v>562</v>
      </c>
      <c r="AO55" s="1230"/>
      <c r="AP55" s="1230"/>
      <c r="AQ55" s="1230"/>
      <c r="AR55" s="1230"/>
      <c r="AS55" s="1230"/>
      <c r="AT55" s="1230"/>
      <c r="AU55" s="1230"/>
      <c r="AV55" s="1230"/>
      <c r="AW55" s="1230"/>
      <c r="AX55" s="1230"/>
      <c r="AY55" s="1230"/>
      <c r="AZ55" s="1230"/>
      <c r="BA55" s="1230"/>
      <c r="BB55" s="1231" t="s">
        <v>561</v>
      </c>
      <c r="BC55" s="1231"/>
      <c r="BD55" s="1231"/>
      <c r="BE55" s="1231"/>
      <c r="BF55" s="1231"/>
      <c r="BG55" s="1231"/>
      <c r="BH55" s="1231"/>
      <c r="BI55" s="1231"/>
      <c r="BJ55" s="1231"/>
      <c r="BK55" s="1231"/>
      <c r="BL55" s="1231"/>
      <c r="BM55" s="1231"/>
      <c r="BN55" s="1231"/>
      <c r="BO55" s="1231"/>
      <c r="BP55" s="1228">
        <v>15.5</v>
      </c>
      <c r="BQ55" s="1228"/>
      <c r="BR55" s="1228"/>
      <c r="BS55" s="1228"/>
      <c r="BT55" s="1228"/>
      <c r="BU55" s="1228"/>
      <c r="BV55" s="1228"/>
      <c r="BW55" s="1228"/>
      <c r="BX55" s="1228">
        <v>4.5999999999999996</v>
      </c>
      <c r="BY55" s="1228"/>
      <c r="BZ55" s="1228"/>
      <c r="CA55" s="1228"/>
      <c r="CB55" s="1228"/>
      <c r="CC55" s="1228"/>
      <c r="CD55" s="1228"/>
      <c r="CE55" s="1228"/>
      <c r="CF55" s="1228">
        <v>0.6</v>
      </c>
      <c r="CG55" s="1228"/>
      <c r="CH55" s="1228"/>
      <c r="CI55" s="1228"/>
      <c r="CJ55" s="1228"/>
      <c r="CK55" s="1228"/>
      <c r="CL55" s="1228"/>
      <c r="CM55" s="1228"/>
      <c r="CN55" s="1228">
        <v>0</v>
      </c>
      <c r="CO55" s="1228"/>
      <c r="CP55" s="1228"/>
      <c r="CQ55" s="1228"/>
      <c r="CR55" s="1228"/>
      <c r="CS55" s="1228"/>
      <c r="CT55" s="1228"/>
      <c r="CU55" s="1228"/>
      <c r="CV55" s="1228">
        <v>1</v>
      </c>
      <c r="CW55" s="1228"/>
      <c r="CX55" s="1228"/>
      <c r="CY55" s="1228"/>
      <c r="CZ55" s="1228"/>
      <c r="DA55" s="1228"/>
      <c r="DB55" s="1228"/>
      <c r="DC55" s="1228"/>
    </row>
    <row r="56" spans="1:109" ht="13.5" x14ac:dyDescent="0.15">
      <c r="A56" s="360"/>
      <c r="B56" s="247"/>
      <c r="G56" s="1234"/>
      <c r="H56" s="1234"/>
      <c r="I56" s="1234"/>
      <c r="J56" s="1234"/>
      <c r="K56" s="1235"/>
      <c r="L56" s="1235"/>
      <c r="M56" s="1235"/>
      <c r="N56" s="1235"/>
      <c r="AN56" s="1230"/>
      <c r="AO56" s="1230"/>
      <c r="AP56" s="1230"/>
      <c r="AQ56" s="1230"/>
      <c r="AR56" s="1230"/>
      <c r="AS56" s="1230"/>
      <c r="AT56" s="1230"/>
      <c r="AU56" s="1230"/>
      <c r="AV56" s="1230"/>
      <c r="AW56" s="1230"/>
      <c r="AX56" s="1230"/>
      <c r="AY56" s="1230"/>
      <c r="AZ56" s="1230"/>
      <c r="BA56" s="1230"/>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5" x14ac:dyDescent="0.15">
      <c r="B57" s="365"/>
      <c r="G57" s="1234"/>
      <c r="H57" s="1234"/>
      <c r="I57" s="1232"/>
      <c r="J57" s="1232"/>
      <c r="K57" s="1235"/>
      <c r="L57" s="1235"/>
      <c r="M57" s="1235"/>
      <c r="N57" s="1235"/>
      <c r="AM57" s="243"/>
      <c r="AN57" s="1230"/>
      <c r="AO57" s="1230"/>
      <c r="AP57" s="1230"/>
      <c r="AQ57" s="1230"/>
      <c r="AR57" s="1230"/>
      <c r="AS57" s="1230"/>
      <c r="AT57" s="1230"/>
      <c r="AU57" s="1230"/>
      <c r="AV57" s="1230"/>
      <c r="AW57" s="1230"/>
      <c r="AX57" s="1230"/>
      <c r="AY57" s="1230"/>
      <c r="AZ57" s="1230"/>
      <c r="BA57" s="1230"/>
      <c r="BB57" s="1231" t="s">
        <v>568</v>
      </c>
      <c r="BC57" s="1231"/>
      <c r="BD57" s="1231"/>
      <c r="BE57" s="1231"/>
      <c r="BF57" s="1231"/>
      <c r="BG57" s="1231"/>
      <c r="BH57" s="1231"/>
      <c r="BI57" s="1231"/>
      <c r="BJ57" s="1231"/>
      <c r="BK57" s="1231"/>
      <c r="BL57" s="1231"/>
      <c r="BM57" s="1231"/>
      <c r="BN57" s="1231"/>
      <c r="BO57" s="1231"/>
      <c r="BP57" s="1228">
        <v>61.7</v>
      </c>
      <c r="BQ57" s="1228"/>
      <c r="BR57" s="1228"/>
      <c r="BS57" s="1228"/>
      <c r="BT57" s="1228"/>
      <c r="BU57" s="1228"/>
      <c r="BV57" s="1228"/>
      <c r="BW57" s="1228"/>
      <c r="BX57" s="1228">
        <v>61.4</v>
      </c>
      <c r="BY57" s="1228"/>
      <c r="BZ57" s="1228"/>
      <c r="CA57" s="1228"/>
      <c r="CB57" s="1228"/>
      <c r="CC57" s="1228"/>
      <c r="CD57" s="1228"/>
      <c r="CE57" s="1228"/>
      <c r="CF57" s="1228">
        <v>62.6</v>
      </c>
      <c r="CG57" s="1228"/>
      <c r="CH57" s="1228"/>
      <c r="CI57" s="1228"/>
      <c r="CJ57" s="1228"/>
      <c r="CK57" s="1228"/>
      <c r="CL57" s="1228"/>
      <c r="CM57" s="1228"/>
      <c r="CN57" s="1228">
        <v>63.6</v>
      </c>
      <c r="CO57" s="1228"/>
      <c r="CP57" s="1228"/>
      <c r="CQ57" s="1228"/>
      <c r="CR57" s="1228"/>
      <c r="CS57" s="1228"/>
      <c r="CT57" s="1228"/>
      <c r="CU57" s="1228"/>
      <c r="CV57" s="1228">
        <v>64.099999999999994</v>
      </c>
      <c r="CW57" s="1228"/>
      <c r="CX57" s="1228"/>
      <c r="CY57" s="1228"/>
      <c r="CZ57" s="1228"/>
      <c r="DA57" s="1228"/>
      <c r="DB57" s="1228"/>
      <c r="DC57" s="1228"/>
      <c r="DD57" s="370"/>
      <c r="DE57" s="365"/>
    </row>
    <row r="58" spans="1:109" s="360" customFormat="1" ht="13.5" x14ac:dyDescent="0.15">
      <c r="A58" s="243"/>
      <c r="B58" s="365"/>
      <c r="G58" s="1234"/>
      <c r="H58" s="1234"/>
      <c r="I58" s="1232"/>
      <c r="J58" s="1232"/>
      <c r="K58" s="1235"/>
      <c r="L58" s="1235"/>
      <c r="M58" s="1235"/>
      <c r="N58" s="1235"/>
      <c r="AM58" s="243"/>
      <c r="AN58" s="1230"/>
      <c r="AO58" s="1230"/>
      <c r="AP58" s="1230"/>
      <c r="AQ58" s="1230"/>
      <c r="AR58" s="1230"/>
      <c r="AS58" s="1230"/>
      <c r="AT58" s="1230"/>
      <c r="AU58" s="1230"/>
      <c r="AV58" s="1230"/>
      <c r="AW58" s="1230"/>
      <c r="AX58" s="1230"/>
      <c r="AY58" s="1230"/>
      <c r="AZ58" s="1230"/>
      <c r="BA58" s="1230"/>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5" x14ac:dyDescent="0.1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7.25" x14ac:dyDescent="0.15">
      <c r="B63" s="300" t="s">
        <v>567</v>
      </c>
    </row>
    <row r="64" spans="1:109" ht="13.5" x14ac:dyDescent="0.15">
      <c r="B64" s="247"/>
      <c r="G64" s="361"/>
      <c r="I64" s="363"/>
      <c r="J64" s="363"/>
      <c r="K64" s="363"/>
      <c r="L64" s="363"/>
      <c r="M64" s="363"/>
      <c r="N64" s="362"/>
      <c r="AM64" s="361"/>
      <c r="AN64" s="361" t="s">
        <v>566</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5" x14ac:dyDescent="0.15">
      <c r="B65" s="247"/>
      <c r="AN65" s="1240" t="s">
        <v>565</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5"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5"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5"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5"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5" x14ac:dyDescent="0.1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47"/>
      <c r="G71" s="355"/>
      <c r="I71" s="358"/>
      <c r="J71" s="357"/>
      <c r="K71" s="357"/>
      <c r="L71" s="356"/>
      <c r="M71" s="357"/>
      <c r="N71" s="356"/>
      <c r="AM71" s="355"/>
      <c r="AN71" s="243" t="s">
        <v>564</v>
      </c>
    </row>
    <row r="72" spans="2:107" ht="13.5" x14ac:dyDescent="0.15">
      <c r="B72" s="247"/>
      <c r="G72" s="1234"/>
      <c r="H72" s="1234"/>
      <c r="I72" s="1234"/>
      <c r="J72" s="1234"/>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0" t="s">
        <v>526</v>
      </c>
      <c r="BQ72" s="1230"/>
      <c r="BR72" s="1230"/>
      <c r="BS72" s="1230"/>
      <c r="BT72" s="1230"/>
      <c r="BU72" s="1230"/>
      <c r="BV72" s="1230"/>
      <c r="BW72" s="1230"/>
      <c r="BX72" s="1230" t="s">
        <v>527</v>
      </c>
      <c r="BY72" s="1230"/>
      <c r="BZ72" s="1230"/>
      <c r="CA72" s="1230"/>
      <c r="CB72" s="1230"/>
      <c r="CC72" s="1230"/>
      <c r="CD72" s="1230"/>
      <c r="CE72" s="1230"/>
      <c r="CF72" s="1230" t="s">
        <v>528</v>
      </c>
      <c r="CG72" s="1230"/>
      <c r="CH72" s="1230"/>
      <c r="CI72" s="1230"/>
      <c r="CJ72" s="1230"/>
      <c r="CK72" s="1230"/>
      <c r="CL72" s="1230"/>
      <c r="CM72" s="1230"/>
      <c r="CN72" s="1230" t="s">
        <v>529</v>
      </c>
      <c r="CO72" s="1230"/>
      <c r="CP72" s="1230"/>
      <c r="CQ72" s="1230"/>
      <c r="CR72" s="1230"/>
      <c r="CS72" s="1230"/>
      <c r="CT72" s="1230"/>
      <c r="CU72" s="1230"/>
      <c r="CV72" s="1230" t="s">
        <v>530</v>
      </c>
      <c r="CW72" s="1230"/>
      <c r="CX72" s="1230"/>
      <c r="CY72" s="1230"/>
      <c r="CZ72" s="1230"/>
      <c r="DA72" s="1230"/>
      <c r="DB72" s="1230"/>
      <c r="DC72" s="1230"/>
    </row>
    <row r="73" spans="2:107" ht="13.5" x14ac:dyDescent="0.15">
      <c r="B73" s="247"/>
      <c r="G73" s="1239"/>
      <c r="H73" s="1239"/>
      <c r="I73" s="1239"/>
      <c r="J73" s="1239"/>
      <c r="K73" s="1229"/>
      <c r="L73" s="1229"/>
      <c r="M73" s="1229"/>
      <c r="N73" s="1229"/>
      <c r="AM73" s="352"/>
      <c r="AN73" s="1231" t="s">
        <v>563</v>
      </c>
      <c r="AO73" s="1231"/>
      <c r="AP73" s="1231"/>
      <c r="AQ73" s="1231"/>
      <c r="AR73" s="1231"/>
      <c r="AS73" s="1231"/>
      <c r="AT73" s="1231"/>
      <c r="AU73" s="1231"/>
      <c r="AV73" s="1231"/>
      <c r="AW73" s="1231"/>
      <c r="AX73" s="1231"/>
      <c r="AY73" s="1231"/>
      <c r="AZ73" s="1231"/>
      <c r="BA73" s="1231"/>
      <c r="BB73" s="1231" t="s">
        <v>561</v>
      </c>
      <c r="BC73" s="1231"/>
      <c r="BD73" s="1231"/>
      <c r="BE73" s="1231"/>
      <c r="BF73" s="1231"/>
      <c r="BG73" s="1231"/>
      <c r="BH73" s="1231"/>
      <c r="BI73" s="1231"/>
      <c r="BJ73" s="1231"/>
      <c r="BK73" s="1231"/>
      <c r="BL73" s="1231"/>
      <c r="BM73" s="1231"/>
      <c r="BN73" s="1231"/>
      <c r="BO73" s="1231"/>
      <c r="BP73" s="1228">
        <v>8.1</v>
      </c>
      <c r="BQ73" s="1228"/>
      <c r="BR73" s="1228"/>
      <c r="BS73" s="1228"/>
      <c r="BT73" s="1228"/>
      <c r="BU73" s="1228"/>
      <c r="BV73" s="1228"/>
      <c r="BW73" s="1228"/>
      <c r="BX73" s="1228">
        <v>3.5</v>
      </c>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5" x14ac:dyDescent="0.15">
      <c r="B74" s="247"/>
      <c r="G74" s="1239"/>
      <c r="H74" s="1239"/>
      <c r="I74" s="1239"/>
      <c r="J74" s="1239"/>
      <c r="K74" s="1229"/>
      <c r="L74" s="1229"/>
      <c r="M74" s="1229"/>
      <c r="N74" s="1229"/>
      <c r="AM74" s="352"/>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5" x14ac:dyDescent="0.15">
      <c r="B75" s="247"/>
      <c r="G75" s="1239"/>
      <c r="H75" s="1239"/>
      <c r="I75" s="1234"/>
      <c r="J75" s="1234"/>
      <c r="K75" s="1235"/>
      <c r="L75" s="1235"/>
      <c r="M75" s="1235"/>
      <c r="N75" s="1235"/>
      <c r="AM75" s="352"/>
      <c r="AN75" s="1231"/>
      <c r="AO75" s="1231"/>
      <c r="AP75" s="1231"/>
      <c r="AQ75" s="1231"/>
      <c r="AR75" s="1231"/>
      <c r="AS75" s="1231"/>
      <c r="AT75" s="1231"/>
      <c r="AU75" s="1231"/>
      <c r="AV75" s="1231"/>
      <c r="AW75" s="1231"/>
      <c r="AX75" s="1231"/>
      <c r="AY75" s="1231"/>
      <c r="AZ75" s="1231"/>
      <c r="BA75" s="1231"/>
      <c r="BB75" s="1231" t="s">
        <v>560</v>
      </c>
      <c r="BC75" s="1231"/>
      <c r="BD75" s="1231"/>
      <c r="BE75" s="1231"/>
      <c r="BF75" s="1231"/>
      <c r="BG75" s="1231"/>
      <c r="BH75" s="1231"/>
      <c r="BI75" s="1231"/>
      <c r="BJ75" s="1231"/>
      <c r="BK75" s="1231"/>
      <c r="BL75" s="1231"/>
      <c r="BM75" s="1231"/>
      <c r="BN75" s="1231"/>
      <c r="BO75" s="1231"/>
      <c r="BP75" s="1228">
        <v>4.5</v>
      </c>
      <c r="BQ75" s="1228"/>
      <c r="BR75" s="1228"/>
      <c r="BS75" s="1228"/>
      <c r="BT75" s="1228"/>
      <c r="BU75" s="1228"/>
      <c r="BV75" s="1228"/>
      <c r="BW75" s="1228"/>
      <c r="BX75" s="1228">
        <v>5.6</v>
      </c>
      <c r="BY75" s="1228"/>
      <c r="BZ75" s="1228"/>
      <c r="CA75" s="1228"/>
      <c r="CB75" s="1228"/>
      <c r="CC75" s="1228"/>
      <c r="CD75" s="1228"/>
      <c r="CE75" s="1228"/>
      <c r="CF75" s="1228">
        <v>6.9</v>
      </c>
      <c r="CG75" s="1228"/>
      <c r="CH75" s="1228"/>
      <c r="CI75" s="1228"/>
      <c r="CJ75" s="1228"/>
      <c r="CK75" s="1228"/>
      <c r="CL75" s="1228"/>
      <c r="CM75" s="1228"/>
      <c r="CN75" s="1228">
        <v>7.7</v>
      </c>
      <c r="CO75" s="1228"/>
      <c r="CP75" s="1228"/>
      <c r="CQ75" s="1228"/>
      <c r="CR75" s="1228"/>
      <c r="CS75" s="1228"/>
      <c r="CT75" s="1228"/>
      <c r="CU75" s="1228"/>
      <c r="CV75" s="1228">
        <v>7.7</v>
      </c>
      <c r="CW75" s="1228"/>
      <c r="CX75" s="1228"/>
      <c r="CY75" s="1228"/>
      <c r="CZ75" s="1228"/>
      <c r="DA75" s="1228"/>
      <c r="DB75" s="1228"/>
      <c r="DC75" s="1228"/>
    </row>
    <row r="76" spans="2:107" ht="13.5" x14ac:dyDescent="0.15">
      <c r="B76" s="247"/>
      <c r="G76" s="1239"/>
      <c r="H76" s="1239"/>
      <c r="I76" s="1234"/>
      <c r="J76" s="1234"/>
      <c r="K76" s="1235"/>
      <c r="L76" s="1235"/>
      <c r="M76" s="1235"/>
      <c r="N76" s="1235"/>
      <c r="AM76" s="352"/>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5" x14ac:dyDescent="0.15">
      <c r="B77" s="247"/>
      <c r="G77" s="1234"/>
      <c r="H77" s="1234"/>
      <c r="I77" s="1234"/>
      <c r="J77" s="1234"/>
      <c r="K77" s="1229"/>
      <c r="L77" s="1229"/>
      <c r="M77" s="1229"/>
      <c r="N77" s="1229"/>
      <c r="AN77" s="1230" t="s">
        <v>562</v>
      </c>
      <c r="AO77" s="1230"/>
      <c r="AP77" s="1230"/>
      <c r="AQ77" s="1230"/>
      <c r="AR77" s="1230"/>
      <c r="AS77" s="1230"/>
      <c r="AT77" s="1230"/>
      <c r="AU77" s="1230"/>
      <c r="AV77" s="1230"/>
      <c r="AW77" s="1230"/>
      <c r="AX77" s="1230"/>
      <c r="AY77" s="1230"/>
      <c r="AZ77" s="1230"/>
      <c r="BA77" s="1230"/>
      <c r="BB77" s="1231" t="s">
        <v>561</v>
      </c>
      <c r="BC77" s="1231"/>
      <c r="BD77" s="1231"/>
      <c r="BE77" s="1231"/>
      <c r="BF77" s="1231"/>
      <c r="BG77" s="1231"/>
      <c r="BH77" s="1231"/>
      <c r="BI77" s="1231"/>
      <c r="BJ77" s="1231"/>
      <c r="BK77" s="1231"/>
      <c r="BL77" s="1231"/>
      <c r="BM77" s="1231"/>
      <c r="BN77" s="1231"/>
      <c r="BO77" s="1231"/>
      <c r="BP77" s="1228">
        <v>15.5</v>
      </c>
      <c r="BQ77" s="1228"/>
      <c r="BR77" s="1228"/>
      <c r="BS77" s="1228"/>
      <c r="BT77" s="1228"/>
      <c r="BU77" s="1228"/>
      <c r="BV77" s="1228"/>
      <c r="BW77" s="1228"/>
      <c r="BX77" s="1228">
        <v>4.5999999999999996</v>
      </c>
      <c r="BY77" s="1228"/>
      <c r="BZ77" s="1228"/>
      <c r="CA77" s="1228"/>
      <c r="CB77" s="1228"/>
      <c r="CC77" s="1228"/>
      <c r="CD77" s="1228"/>
      <c r="CE77" s="1228"/>
      <c r="CF77" s="1228">
        <v>0.6</v>
      </c>
      <c r="CG77" s="1228"/>
      <c r="CH77" s="1228"/>
      <c r="CI77" s="1228"/>
      <c r="CJ77" s="1228"/>
      <c r="CK77" s="1228"/>
      <c r="CL77" s="1228"/>
      <c r="CM77" s="1228"/>
      <c r="CN77" s="1228">
        <v>0</v>
      </c>
      <c r="CO77" s="1228"/>
      <c r="CP77" s="1228"/>
      <c r="CQ77" s="1228"/>
      <c r="CR77" s="1228"/>
      <c r="CS77" s="1228"/>
      <c r="CT77" s="1228"/>
      <c r="CU77" s="1228"/>
      <c r="CV77" s="1228">
        <v>1</v>
      </c>
      <c r="CW77" s="1228"/>
      <c r="CX77" s="1228"/>
      <c r="CY77" s="1228"/>
      <c r="CZ77" s="1228"/>
      <c r="DA77" s="1228"/>
      <c r="DB77" s="1228"/>
      <c r="DC77" s="1228"/>
    </row>
    <row r="78" spans="2:107" ht="13.5" x14ac:dyDescent="0.15">
      <c r="B78" s="247"/>
      <c r="G78" s="1234"/>
      <c r="H78" s="1234"/>
      <c r="I78" s="1234"/>
      <c r="J78" s="1234"/>
      <c r="K78" s="1229"/>
      <c r="L78" s="1229"/>
      <c r="M78" s="1229"/>
      <c r="N78" s="1229"/>
      <c r="AN78" s="1230"/>
      <c r="AO78" s="1230"/>
      <c r="AP78" s="1230"/>
      <c r="AQ78" s="1230"/>
      <c r="AR78" s="1230"/>
      <c r="AS78" s="1230"/>
      <c r="AT78" s="1230"/>
      <c r="AU78" s="1230"/>
      <c r="AV78" s="1230"/>
      <c r="AW78" s="1230"/>
      <c r="AX78" s="1230"/>
      <c r="AY78" s="1230"/>
      <c r="AZ78" s="1230"/>
      <c r="BA78" s="1230"/>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5" x14ac:dyDescent="0.15">
      <c r="B79" s="247"/>
      <c r="G79" s="1234"/>
      <c r="H79" s="1234"/>
      <c r="I79" s="1232"/>
      <c r="J79" s="1232"/>
      <c r="K79" s="1233"/>
      <c r="L79" s="1233"/>
      <c r="M79" s="1233"/>
      <c r="N79" s="1233"/>
      <c r="AN79" s="1230"/>
      <c r="AO79" s="1230"/>
      <c r="AP79" s="1230"/>
      <c r="AQ79" s="1230"/>
      <c r="AR79" s="1230"/>
      <c r="AS79" s="1230"/>
      <c r="AT79" s="1230"/>
      <c r="AU79" s="1230"/>
      <c r="AV79" s="1230"/>
      <c r="AW79" s="1230"/>
      <c r="AX79" s="1230"/>
      <c r="AY79" s="1230"/>
      <c r="AZ79" s="1230"/>
      <c r="BA79" s="1230"/>
      <c r="BB79" s="1231" t="s">
        <v>560</v>
      </c>
      <c r="BC79" s="1231"/>
      <c r="BD79" s="1231"/>
      <c r="BE79" s="1231"/>
      <c r="BF79" s="1231"/>
      <c r="BG79" s="1231"/>
      <c r="BH79" s="1231"/>
      <c r="BI79" s="1231"/>
      <c r="BJ79" s="1231"/>
      <c r="BK79" s="1231"/>
      <c r="BL79" s="1231"/>
      <c r="BM79" s="1231"/>
      <c r="BN79" s="1231"/>
      <c r="BO79" s="1231"/>
      <c r="BP79" s="1228">
        <v>6.4</v>
      </c>
      <c r="BQ79" s="1228"/>
      <c r="BR79" s="1228"/>
      <c r="BS79" s="1228"/>
      <c r="BT79" s="1228"/>
      <c r="BU79" s="1228"/>
      <c r="BV79" s="1228"/>
      <c r="BW79" s="1228"/>
      <c r="BX79" s="1228">
        <v>6.3</v>
      </c>
      <c r="BY79" s="1228"/>
      <c r="BZ79" s="1228"/>
      <c r="CA79" s="1228"/>
      <c r="CB79" s="1228"/>
      <c r="CC79" s="1228"/>
      <c r="CD79" s="1228"/>
      <c r="CE79" s="1228"/>
      <c r="CF79" s="1228">
        <v>6.6</v>
      </c>
      <c r="CG79" s="1228"/>
      <c r="CH79" s="1228"/>
      <c r="CI79" s="1228"/>
      <c r="CJ79" s="1228"/>
      <c r="CK79" s="1228"/>
      <c r="CL79" s="1228"/>
      <c r="CM79" s="1228"/>
      <c r="CN79" s="1228">
        <v>6.8</v>
      </c>
      <c r="CO79" s="1228"/>
      <c r="CP79" s="1228"/>
      <c r="CQ79" s="1228"/>
      <c r="CR79" s="1228"/>
      <c r="CS79" s="1228"/>
      <c r="CT79" s="1228"/>
      <c r="CU79" s="1228"/>
      <c r="CV79" s="1228">
        <v>7</v>
      </c>
      <c r="CW79" s="1228"/>
      <c r="CX79" s="1228"/>
      <c r="CY79" s="1228"/>
      <c r="CZ79" s="1228"/>
      <c r="DA79" s="1228"/>
      <c r="DB79" s="1228"/>
      <c r="DC79" s="1228"/>
    </row>
    <row r="80" spans="2:107" ht="13.5" x14ac:dyDescent="0.15">
      <c r="B80" s="247"/>
      <c r="G80" s="1234"/>
      <c r="H80" s="1234"/>
      <c r="I80" s="1232"/>
      <c r="J80" s="1232"/>
      <c r="K80" s="1233"/>
      <c r="L80" s="1233"/>
      <c r="M80" s="1233"/>
      <c r="N80" s="1233"/>
      <c r="AN80" s="1230"/>
      <c r="AO80" s="1230"/>
      <c r="AP80" s="1230"/>
      <c r="AQ80" s="1230"/>
      <c r="AR80" s="1230"/>
      <c r="AS80" s="1230"/>
      <c r="AT80" s="1230"/>
      <c r="AU80" s="1230"/>
      <c r="AV80" s="1230"/>
      <c r="AW80" s="1230"/>
      <c r="AX80" s="1230"/>
      <c r="AY80" s="1230"/>
      <c r="AZ80" s="1230"/>
      <c r="BA80" s="1230"/>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5" x14ac:dyDescent="0.15">
      <c r="B81" s="247"/>
    </row>
    <row r="82" spans="2:109" ht="17.25" x14ac:dyDescent="0.1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cBewqDrKd8ad1F7z4skqX08z0sUqQXAp9x0QxhNBw++D0WeSY7hIXE9tun4cOT8DxLV31Sgnpd9/je1Chao8iQ==" saltValue="MIU3K+iINQlyBSDHyrewkg==" spinCount="100000" sheet="1" objects="1" scenarios="1" formatCells="0"/>
  <dataConsolidate/>
  <mergeCells count="11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BX51:CE52"/>
    <mergeCell ref="CF51:CM52"/>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AN65:DC69"/>
    <mergeCell ref="BX55:CE56"/>
    <mergeCell ref="CF55:CM56"/>
    <mergeCell ref="CN55:CU56"/>
    <mergeCell ref="CV55:DC56"/>
    <mergeCell ref="CV72:DC72"/>
    <mergeCell ref="BX72:CE72"/>
    <mergeCell ref="CF72:CM72"/>
    <mergeCell ref="CN72:CU72"/>
    <mergeCell ref="CN57:CU58"/>
    <mergeCell ref="CV57:DC58"/>
    <mergeCell ref="G72:J72"/>
    <mergeCell ref="AN72:BO72"/>
    <mergeCell ref="BP72:BW72"/>
    <mergeCell ref="BP75:BW76"/>
    <mergeCell ref="G73:H76"/>
    <mergeCell ref="I73:J74"/>
    <mergeCell ref="K73:K74"/>
    <mergeCell ref="L73:L74"/>
    <mergeCell ref="M73:M74"/>
    <mergeCell ref="N73:N74"/>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V79:DC80"/>
    <mergeCell ref="CN77:CU78"/>
    <mergeCell ref="CV77:DC78"/>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017E2-72CD-4112-8915-D19A9B6985F7}">
  <sheetPr>
    <pageSetUpPr fitToPage="1"/>
  </sheetPr>
  <dimension ref="A1:DR125"/>
  <sheetViews>
    <sheetView showGridLines="0" topLeftCell="A109" zoomScaleNormal="100" zoomScaleSheetLayoutView="70" workbookViewId="0">
      <selection activeCell="AN43" sqref="AN43:DC47"/>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xpU1Ld/eSfVIeUbJHTpvxUQael9G+ppdldI6ZPYv3gtf6v/+tGhtX10I/MAdqpIqUUHfRnGGrvDcnX5bf6Tevg==" saltValue="tRCFmxK/gCHTnDhqgZ/yB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678AD-32D4-41A2-8466-7B2538A50BDE}">
  <sheetPr>
    <pageSetUpPr fitToPage="1"/>
  </sheetPr>
  <dimension ref="A1:DR125"/>
  <sheetViews>
    <sheetView showGridLines="0" topLeftCell="Y106" zoomScale="85" zoomScaleNormal="85" zoomScaleSheetLayoutView="55" workbookViewId="0">
      <selection activeCell="AN43" sqref="AN43:DC47"/>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XFR5y//gGAQk5LRtMQnHBK43tgEsgy3LFGtZd/yeAnHliiTk8rqf4c1saLm99UvU9vZY9HdGcBMo38uJvF9RWQ==" saltValue="FoAJufGBynlHYht7/1+F2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51</v>
      </c>
      <c r="E2" s="135"/>
      <c r="F2" s="136" t="s">
        <v>525</v>
      </c>
      <c r="G2" s="137"/>
      <c r="H2" s="138"/>
    </row>
    <row r="3" spans="1:8" x14ac:dyDescent="0.15">
      <c r="A3" s="134" t="s">
        <v>518</v>
      </c>
      <c r="B3" s="139"/>
      <c r="C3" s="140"/>
      <c r="D3" s="141">
        <v>40630</v>
      </c>
      <c r="E3" s="142"/>
      <c r="F3" s="143">
        <v>52068</v>
      </c>
      <c r="G3" s="144"/>
      <c r="H3" s="145"/>
    </row>
    <row r="4" spans="1:8" x14ac:dyDescent="0.15">
      <c r="A4" s="146"/>
      <c r="B4" s="147"/>
      <c r="C4" s="148"/>
      <c r="D4" s="149">
        <v>21652</v>
      </c>
      <c r="E4" s="150"/>
      <c r="F4" s="151">
        <v>26936</v>
      </c>
      <c r="G4" s="152"/>
      <c r="H4" s="153"/>
    </row>
    <row r="5" spans="1:8" x14ac:dyDescent="0.15">
      <c r="A5" s="134" t="s">
        <v>520</v>
      </c>
      <c r="B5" s="139"/>
      <c r="C5" s="140"/>
      <c r="D5" s="141">
        <v>15577</v>
      </c>
      <c r="E5" s="142"/>
      <c r="F5" s="143">
        <v>47161</v>
      </c>
      <c r="G5" s="144"/>
      <c r="H5" s="145"/>
    </row>
    <row r="6" spans="1:8" x14ac:dyDescent="0.15">
      <c r="A6" s="146"/>
      <c r="B6" s="147"/>
      <c r="C6" s="148"/>
      <c r="D6" s="149">
        <v>10818</v>
      </c>
      <c r="E6" s="150"/>
      <c r="F6" s="151">
        <v>24595</v>
      </c>
      <c r="G6" s="152"/>
      <c r="H6" s="153"/>
    </row>
    <row r="7" spans="1:8" x14ac:dyDescent="0.15">
      <c r="A7" s="134" t="s">
        <v>521</v>
      </c>
      <c r="B7" s="139"/>
      <c r="C7" s="140"/>
      <c r="D7" s="141">
        <v>35792</v>
      </c>
      <c r="E7" s="142"/>
      <c r="F7" s="143">
        <v>43423</v>
      </c>
      <c r="G7" s="144"/>
      <c r="H7" s="145"/>
    </row>
    <row r="8" spans="1:8" x14ac:dyDescent="0.15">
      <c r="A8" s="146"/>
      <c r="B8" s="147"/>
      <c r="C8" s="148"/>
      <c r="D8" s="149">
        <v>24367</v>
      </c>
      <c r="E8" s="150"/>
      <c r="F8" s="151">
        <v>22207</v>
      </c>
      <c r="G8" s="152"/>
      <c r="H8" s="153"/>
    </row>
    <row r="9" spans="1:8" x14ac:dyDescent="0.15">
      <c r="A9" s="134" t="s">
        <v>522</v>
      </c>
      <c r="B9" s="139"/>
      <c r="C9" s="140"/>
      <c r="D9" s="141">
        <v>22362</v>
      </c>
      <c r="E9" s="142"/>
      <c r="F9" s="143">
        <v>45265</v>
      </c>
      <c r="G9" s="144"/>
      <c r="H9" s="145"/>
    </row>
    <row r="10" spans="1:8" x14ac:dyDescent="0.15">
      <c r="A10" s="146"/>
      <c r="B10" s="147"/>
      <c r="C10" s="148"/>
      <c r="D10" s="149">
        <v>12152</v>
      </c>
      <c r="E10" s="150"/>
      <c r="F10" s="151">
        <v>22600</v>
      </c>
      <c r="G10" s="152"/>
      <c r="H10" s="153"/>
    </row>
    <row r="11" spans="1:8" x14ac:dyDescent="0.15">
      <c r="A11" s="134" t="s">
        <v>523</v>
      </c>
      <c r="B11" s="139"/>
      <c r="C11" s="140"/>
      <c r="D11" s="141">
        <v>20628</v>
      </c>
      <c r="E11" s="142"/>
      <c r="F11" s="143">
        <v>54621</v>
      </c>
      <c r="G11" s="144"/>
      <c r="H11" s="145"/>
    </row>
    <row r="12" spans="1:8" x14ac:dyDescent="0.15">
      <c r="A12" s="146"/>
      <c r="B12" s="147"/>
      <c r="C12" s="154"/>
      <c r="D12" s="149">
        <v>12442</v>
      </c>
      <c r="E12" s="150"/>
      <c r="F12" s="151">
        <v>30892</v>
      </c>
      <c r="G12" s="152"/>
      <c r="H12" s="153"/>
    </row>
    <row r="13" spans="1:8" x14ac:dyDescent="0.15">
      <c r="A13" s="134"/>
      <c r="B13" s="139"/>
      <c r="C13" s="140"/>
      <c r="D13" s="141">
        <v>26998</v>
      </c>
      <c r="E13" s="142"/>
      <c r="F13" s="143">
        <v>48508</v>
      </c>
      <c r="G13" s="155"/>
      <c r="H13" s="145"/>
    </row>
    <row r="14" spans="1:8" x14ac:dyDescent="0.15">
      <c r="A14" s="146"/>
      <c r="B14" s="147"/>
      <c r="C14" s="148"/>
      <c r="D14" s="149">
        <v>16286</v>
      </c>
      <c r="E14" s="150"/>
      <c r="F14" s="151">
        <v>25446</v>
      </c>
      <c r="G14" s="152"/>
      <c r="H14" s="153"/>
    </row>
    <row r="17" spans="1:11" x14ac:dyDescent="0.15">
      <c r="A17" s="130" t="s">
        <v>52</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53</v>
      </c>
      <c r="B19" s="156">
        <f>ROUND(VALUE(SUBSTITUTE(実質収支比率等に係る経年分析!F$48,"▲","-")),2)</f>
        <v>9.07</v>
      </c>
      <c r="C19" s="156">
        <f>ROUND(VALUE(SUBSTITUTE(実質収支比率等に係る経年分析!G$48,"▲","-")),2)</f>
        <v>15.36</v>
      </c>
      <c r="D19" s="156">
        <f>ROUND(VALUE(SUBSTITUTE(実質収支比率等に係る経年分析!H$48,"▲","-")),2)</f>
        <v>11.82</v>
      </c>
      <c r="E19" s="156">
        <f>ROUND(VALUE(SUBSTITUTE(実質収支比率等に係る経年分析!I$48,"▲","-")),2)</f>
        <v>11</v>
      </c>
      <c r="F19" s="156">
        <f>ROUND(VALUE(SUBSTITUTE(実質収支比率等に係る経年分析!J$48,"▲","-")),2)</f>
        <v>6.09</v>
      </c>
    </row>
    <row r="20" spans="1:11" x14ac:dyDescent="0.15">
      <c r="A20" s="156" t="s">
        <v>54</v>
      </c>
      <c r="B20" s="156">
        <f>ROUND(VALUE(SUBSTITUTE(実質収支比率等に係る経年分析!F$47,"▲","-")),2)</f>
        <v>13.49</v>
      </c>
      <c r="C20" s="156">
        <f>ROUND(VALUE(SUBSTITUTE(実質収支比率等に係る経年分析!G$47,"▲","-")),2)</f>
        <v>17.489999999999998</v>
      </c>
      <c r="D20" s="156">
        <f>ROUND(VALUE(SUBSTITUTE(実質収支比率等に係る経年分析!H$47,"▲","-")),2)</f>
        <v>20.079999999999998</v>
      </c>
      <c r="E20" s="156">
        <f>ROUND(VALUE(SUBSTITUTE(実質収支比率等に係る経年分析!I$47,"▲","-")),2)</f>
        <v>17.5</v>
      </c>
      <c r="F20" s="156">
        <f>ROUND(VALUE(SUBSTITUTE(実質収支比率等に係る経年分析!J$47,"▲","-")),2)</f>
        <v>16.75</v>
      </c>
    </row>
    <row r="21" spans="1:11" x14ac:dyDescent="0.15">
      <c r="A21" s="156" t="s">
        <v>55</v>
      </c>
      <c r="B21" s="156">
        <f>IF(ISNUMBER(VALUE(SUBSTITUTE(実質収支比率等に係る経年分析!F$49,"▲","-"))),ROUND(VALUE(SUBSTITUTE(実質収支比率等に係る経年分析!F$49,"▲","-")),2),NA())</f>
        <v>-1.26</v>
      </c>
      <c r="C21" s="156">
        <f>IF(ISNUMBER(VALUE(SUBSTITUTE(実質収支比率等に係る経年分析!G$49,"▲","-"))),ROUND(VALUE(SUBSTITUTE(実質収支比率等に係る経年分析!G$49,"▲","-")),2),NA())</f>
        <v>11.91</v>
      </c>
      <c r="D21" s="156">
        <f>IF(ISNUMBER(VALUE(SUBSTITUTE(実質収支比率等に係る経年分析!H$49,"▲","-"))),ROUND(VALUE(SUBSTITUTE(実質収支比率等に係る経年分析!H$49,"▲","-")),2),NA())</f>
        <v>-1.67</v>
      </c>
      <c r="E21" s="156">
        <f>IF(ISNUMBER(VALUE(SUBSTITUTE(実質収支比率等に係る経年分析!I$49,"▲","-"))),ROUND(VALUE(SUBSTITUTE(実質収支比率等に係る経年分析!I$49,"▲","-")),2),NA())</f>
        <v>-2.73</v>
      </c>
      <c r="F21" s="156">
        <f>IF(ISNUMBER(VALUE(SUBSTITUTE(実質収支比率等に係る経年分析!J$49,"▲","-"))),ROUND(VALUE(SUBSTITUTE(実質収支比率等に係る経年分析!J$49,"▲","-")),2),NA())</f>
        <v>-4.43</v>
      </c>
    </row>
    <row r="24" spans="1:11" x14ac:dyDescent="0.15">
      <c r="A24" s="130" t="s">
        <v>56</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57</v>
      </c>
      <c r="C26" s="157" t="s">
        <v>58</v>
      </c>
      <c r="D26" s="157" t="s">
        <v>57</v>
      </c>
      <c r="E26" s="157" t="s">
        <v>58</v>
      </c>
      <c r="F26" s="157" t="s">
        <v>57</v>
      </c>
      <c r="G26" s="157" t="s">
        <v>58</v>
      </c>
      <c r="H26" s="157" t="s">
        <v>57</v>
      </c>
      <c r="I26" s="157" t="s">
        <v>58</v>
      </c>
      <c r="J26" s="157" t="s">
        <v>57</v>
      </c>
      <c r="K26" s="157" t="s">
        <v>58</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羽島郡二町教育委員会特別会計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0.34</v>
      </c>
    </row>
    <row r="32" spans="1:11" x14ac:dyDescent="0.15">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1.51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1.69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1.73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1.1399999999999999</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3.94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2.48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2.0299999999999998</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5.21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5.47</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9.0399999999999991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15.34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10.98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6.07</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18.66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15.54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15.79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11.66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11.76</v>
      </c>
    </row>
    <row r="39" spans="1:16" x14ac:dyDescent="0.15">
      <c r="A39" s="130" t="s">
        <v>59</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15">
      <c r="A42" s="158" t="s">
        <v>62</v>
      </c>
      <c r="B42" s="158"/>
      <c r="C42" s="158"/>
      <c r="D42" s="158">
        <f>'実質公債費比率（分子）の構造'!K$52</f>
        <v>547</v>
      </c>
      <c r="E42" s="158"/>
      <c r="F42" s="158"/>
      <c r="G42" s="158">
        <f>'実質公債費比率（分子）の構造'!L$52</f>
        <v>491</v>
      </c>
      <c r="H42" s="158"/>
      <c r="I42" s="158"/>
      <c r="J42" s="158">
        <f>'実質公債費比率（分子）の構造'!M$52</f>
        <v>476</v>
      </c>
      <c r="K42" s="158"/>
      <c r="L42" s="158"/>
      <c r="M42" s="158">
        <f>'実質公債費比率（分子）の構造'!N$52</f>
        <v>473</v>
      </c>
      <c r="N42" s="158"/>
      <c r="O42" s="158"/>
      <c r="P42" s="158">
        <f>'実質公債費比率（分子）の構造'!O$52</f>
        <v>460</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63</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64</v>
      </c>
      <c r="B45" s="158">
        <f>'実質公債費比率（分子）の構造'!K$49</f>
        <v>33</v>
      </c>
      <c r="C45" s="158"/>
      <c r="D45" s="158"/>
      <c r="E45" s="158">
        <f>'実質公債費比率（分子）の構造'!L$49</f>
        <v>39</v>
      </c>
      <c r="F45" s="158"/>
      <c r="G45" s="158"/>
      <c r="H45" s="158">
        <f>'実質公債費比率（分子）の構造'!M$49</f>
        <v>48</v>
      </c>
      <c r="I45" s="158"/>
      <c r="J45" s="158"/>
      <c r="K45" s="158">
        <f>'実質公債費比率（分子）の構造'!N$49</f>
        <v>37</v>
      </c>
      <c r="L45" s="158"/>
      <c r="M45" s="158"/>
      <c r="N45" s="158">
        <f>'実質公債費比率（分子）の構造'!O$49</f>
        <v>69</v>
      </c>
      <c r="O45" s="158"/>
      <c r="P45" s="158"/>
    </row>
    <row r="46" spans="1:16" x14ac:dyDescent="0.15">
      <c r="A46" s="158" t="s">
        <v>65</v>
      </c>
      <c r="B46" s="158">
        <f>'実質公債費比率（分子）の構造'!K$48</f>
        <v>284</v>
      </c>
      <c r="C46" s="158"/>
      <c r="D46" s="158"/>
      <c r="E46" s="158">
        <f>'実質公債費比率（分子）の構造'!L$48</f>
        <v>311</v>
      </c>
      <c r="F46" s="158"/>
      <c r="G46" s="158"/>
      <c r="H46" s="158">
        <f>'実質公債費比率（分子）の構造'!M$48</f>
        <v>302</v>
      </c>
      <c r="I46" s="158"/>
      <c r="J46" s="158"/>
      <c r="K46" s="158">
        <f>'実質公債費比率（分子）の構造'!N$48</f>
        <v>296</v>
      </c>
      <c r="L46" s="158"/>
      <c r="M46" s="158"/>
      <c r="N46" s="158">
        <f>'実質公債費比率（分子）の構造'!O$48</f>
        <v>274</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67</v>
      </c>
      <c r="B49" s="158">
        <f>'実質公債費比率（分子）の構造'!K$45</f>
        <v>482</v>
      </c>
      <c r="C49" s="158"/>
      <c r="D49" s="158"/>
      <c r="E49" s="158">
        <f>'実質公債費比率（分子）の構造'!L$45</f>
        <v>528</v>
      </c>
      <c r="F49" s="158"/>
      <c r="G49" s="158"/>
      <c r="H49" s="158">
        <f>'実質公債費比率（分子）の構造'!M$45</f>
        <v>538</v>
      </c>
      <c r="I49" s="158"/>
      <c r="J49" s="158"/>
      <c r="K49" s="158">
        <f>'実質公債費比率（分子）の構造'!N$45</f>
        <v>544</v>
      </c>
      <c r="L49" s="158"/>
      <c r="M49" s="158"/>
      <c r="N49" s="158">
        <f>'実質公債費比率（分子）の構造'!O$45</f>
        <v>523</v>
      </c>
      <c r="O49" s="158"/>
      <c r="P49" s="158"/>
    </row>
    <row r="50" spans="1:16" x14ac:dyDescent="0.15">
      <c r="A50" s="158" t="s">
        <v>68</v>
      </c>
      <c r="B50" s="158" t="e">
        <f>NA()</f>
        <v>#N/A</v>
      </c>
      <c r="C50" s="158">
        <f>IF(ISNUMBER('実質公債費比率（分子）の構造'!K$53),'実質公債費比率（分子）の構造'!K$53,NA())</f>
        <v>252</v>
      </c>
      <c r="D50" s="158" t="e">
        <f>NA()</f>
        <v>#N/A</v>
      </c>
      <c r="E50" s="158" t="e">
        <f>NA()</f>
        <v>#N/A</v>
      </c>
      <c r="F50" s="158">
        <f>IF(ISNUMBER('実質公債費比率（分子）の構造'!L$53),'実質公債費比率（分子）の構造'!L$53,NA())</f>
        <v>387</v>
      </c>
      <c r="G50" s="158" t="e">
        <f>NA()</f>
        <v>#N/A</v>
      </c>
      <c r="H50" s="158" t="e">
        <f>NA()</f>
        <v>#N/A</v>
      </c>
      <c r="I50" s="158">
        <f>IF(ISNUMBER('実質公債費比率（分子）の構造'!M$53),'実質公債費比率（分子）の構造'!M$53,NA())</f>
        <v>412</v>
      </c>
      <c r="J50" s="158" t="e">
        <f>NA()</f>
        <v>#N/A</v>
      </c>
      <c r="K50" s="158" t="e">
        <f>NA()</f>
        <v>#N/A</v>
      </c>
      <c r="L50" s="158">
        <f>IF(ISNUMBER('実質公債費比率（分子）の構造'!N$53),'実質公債費比率（分子）の構造'!N$53,NA())</f>
        <v>404</v>
      </c>
      <c r="M50" s="158" t="e">
        <f>NA()</f>
        <v>#N/A</v>
      </c>
      <c r="N50" s="158" t="e">
        <f>NA()</f>
        <v>#N/A</v>
      </c>
      <c r="O50" s="158">
        <f>IF(ISNUMBER('実質公債費比率（分子）の構造'!O$53),'実質公債費比率（分子）の構造'!O$53,NA())</f>
        <v>406</v>
      </c>
      <c r="P50" s="158" t="e">
        <f>NA()</f>
        <v>#N/A</v>
      </c>
    </row>
    <row r="53" spans="1:16" x14ac:dyDescent="0.15">
      <c r="A53" s="130" t="s">
        <v>69</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15">
      <c r="A56" s="157" t="s">
        <v>43</v>
      </c>
      <c r="B56" s="157"/>
      <c r="C56" s="157"/>
      <c r="D56" s="157">
        <f>'将来負担比率（分子）の構造'!I$52</f>
        <v>5359</v>
      </c>
      <c r="E56" s="157"/>
      <c r="F56" s="157"/>
      <c r="G56" s="157">
        <f>'将来負担比率（分子）の構造'!J$52</f>
        <v>5341</v>
      </c>
      <c r="H56" s="157"/>
      <c r="I56" s="157"/>
      <c r="J56" s="157">
        <f>'将来負担比率（分子）の構造'!K$52</f>
        <v>5242</v>
      </c>
      <c r="K56" s="157"/>
      <c r="L56" s="157"/>
      <c r="M56" s="157">
        <f>'将来負担比率（分子）の構造'!L$52</f>
        <v>5993</v>
      </c>
      <c r="N56" s="157"/>
      <c r="O56" s="157"/>
      <c r="P56" s="157">
        <f>'将来負担比率（分子）の構造'!M$52</f>
        <v>5468</v>
      </c>
    </row>
    <row r="57" spans="1:16" x14ac:dyDescent="0.1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2466</v>
      </c>
      <c r="E58" s="157"/>
      <c r="F58" s="157"/>
      <c r="G58" s="157">
        <f>'将来負担比率（分子）の構造'!J$50</f>
        <v>2675</v>
      </c>
      <c r="H58" s="157"/>
      <c r="I58" s="157"/>
      <c r="J58" s="157">
        <f>'将来負担比率（分子）の構造'!K$50</f>
        <v>2649</v>
      </c>
      <c r="K58" s="157"/>
      <c r="L58" s="157"/>
      <c r="M58" s="157">
        <f>'将来負担比率（分子）の構造'!L$50</f>
        <v>2566</v>
      </c>
      <c r="N58" s="157"/>
      <c r="O58" s="157"/>
      <c r="P58" s="157">
        <f>'将来負担比率（分子）の構造'!M$50</f>
        <v>2513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315</v>
      </c>
      <c r="C62" s="157"/>
      <c r="D62" s="157"/>
      <c r="E62" s="157">
        <f>'将来負担比率（分子）の構造'!J$45</f>
        <v>247</v>
      </c>
      <c r="F62" s="157"/>
      <c r="G62" s="157"/>
      <c r="H62" s="157">
        <f>'将来負担比率（分子）の構造'!K$45</f>
        <v>126</v>
      </c>
      <c r="I62" s="157"/>
      <c r="J62" s="157"/>
      <c r="K62" s="157">
        <f>'将来負担比率（分子）の構造'!L$45</f>
        <v>117</v>
      </c>
      <c r="L62" s="157"/>
      <c r="M62" s="157"/>
      <c r="N62" s="157">
        <f>'将来負担比率（分子）の構造'!M$45</f>
        <v>109</v>
      </c>
      <c r="O62" s="157"/>
      <c r="P62" s="157"/>
    </row>
    <row r="63" spans="1:16" x14ac:dyDescent="0.15">
      <c r="A63" s="157" t="s">
        <v>34</v>
      </c>
      <c r="B63" s="157">
        <f>'将来負担比率（分子）の構造'!I$44</f>
        <v>486</v>
      </c>
      <c r="C63" s="157"/>
      <c r="D63" s="157"/>
      <c r="E63" s="157">
        <f>'将来負担比率（分子）の構造'!J$44</f>
        <v>486</v>
      </c>
      <c r="F63" s="157"/>
      <c r="G63" s="157"/>
      <c r="H63" s="157">
        <f>'将来負担比率（分子）の構造'!K$44</f>
        <v>417</v>
      </c>
      <c r="I63" s="157"/>
      <c r="J63" s="157"/>
      <c r="K63" s="157">
        <f>'将来負担比率（分子）の構造'!L$44</f>
        <v>364</v>
      </c>
      <c r="L63" s="157"/>
      <c r="M63" s="157"/>
      <c r="N63" s="157">
        <f>'将来負担比率（分子）の構造'!M$44</f>
        <v>587</v>
      </c>
      <c r="O63" s="157"/>
      <c r="P63" s="157"/>
    </row>
    <row r="64" spans="1:16" x14ac:dyDescent="0.15">
      <c r="A64" s="157" t="s">
        <v>33</v>
      </c>
      <c r="B64" s="157">
        <f>'将来負担比率（分子）の構造'!I$43</f>
        <v>2273</v>
      </c>
      <c r="C64" s="157"/>
      <c r="D64" s="157"/>
      <c r="E64" s="157">
        <f>'将来負担比率（分子）の構造'!J$43</f>
        <v>2328</v>
      </c>
      <c r="F64" s="157"/>
      <c r="G64" s="157"/>
      <c r="H64" s="157">
        <f>'将来負担比率（分子）の構造'!K$43</f>
        <v>2511</v>
      </c>
      <c r="I64" s="157"/>
      <c r="J64" s="157"/>
      <c r="K64" s="157">
        <f>'将来負担比率（分子）の構造'!L$43</f>
        <v>2710</v>
      </c>
      <c r="L64" s="157"/>
      <c r="M64" s="157"/>
      <c r="N64" s="157">
        <f>'将来負担比率（分子）の構造'!M$43</f>
        <v>2729</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5138</v>
      </c>
      <c r="C66" s="157"/>
      <c r="D66" s="157"/>
      <c r="E66" s="157">
        <f>'将来負担比率（分子）の構造'!J$41</f>
        <v>5141</v>
      </c>
      <c r="F66" s="157"/>
      <c r="G66" s="157"/>
      <c r="H66" s="157">
        <f>'将来負担比率（分子）の構造'!K$41</f>
        <v>4834</v>
      </c>
      <c r="I66" s="157"/>
      <c r="J66" s="157"/>
      <c r="K66" s="157">
        <f>'将来負担比率（分子）の構造'!L$41</f>
        <v>4452</v>
      </c>
      <c r="L66" s="157"/>
      <c r="M66" s="157"/>
      <c r="N66" s="157">
        <f>'将来負担比率（分子）の構造'!M$41</f>
        <v>4041</v>
      </c>
      <c r="O66" s="157"/>
      <c r="P66" s="157"/>
    </row>
    <row r="67" spans="1:16" x14ac:dyDescent="0.15">
      <c r="A67" s="157" t="s">
        <v>72</v>
      </c>
      <c r="B67" s="157" t="e">
        <f>NA()</f>
        <v>#N/A</v>
      </c>
      <c r="C67" s="157">
        <f>IF(ISNUMBER('将来負担比率（分子）の構造'!I$53), IF('将来負担比率（分子）の構造'!I$53 &lt; 0, 0, '将来負担比率（分子）の構造'!I$53), NA())</f>
        <v>386</v>
      </c>
      <c r="D67" s="157" t="e">
        <f>NA()</f>
        <v>#N/A</v>
      </c>
      <c r="E67" s="157" t="e">
        <f>NA()</f>
        <v>#N/A</v>
      </c>
      <c r="F67" s="157">
        <f>IF(ISNUMBER('将来負担比率（分子）の構造'!J$53), IF('将来負担比率（分子）の構造'!J$53 &lt; 0, 0, '将来負担比率（分子）の構造'!J$53), NA())</f>
        <v>186</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73</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74</v>
      </c>
      <c r="B72" s="161">
        <f>基金残高に係る経年分析!F55</f>
        <v>1124</v>
      </c>
      <c r="C72" s="161">
        <f>基金残高に係る経年分析!G55</f>
        <v>1000</v>
      </c>
      <c r="D72" s="161">
        <f>基金残高に係る経年分析!H55</f>
        <v>1000</v>
      </c>
    </row>
    <row r="73" spans="1:16" x14ac:dyDescent="0.15">
      <c r="A73" s="160" t="s">
        <v>75</v>
      </c>
      <c r="B73" s="161">
        <f>基金残高に係る経年分析!F56</f>
        <v>233</v>
      </c>
      <c r="C73" s="161">
        <f>基金残高に係る経年分析!G56</f>
        <v>258</v>
      </c>
      <c r="D73" s="161">
        <f>基金残高に係る経年分析!H56</f>
        <v>290</v>
      </c>
    </row>
    <row r="74" spans="1:16" x14ac:dyDescent="0.15">
      <c r="A74" s="160" t="s">
        <v>76</v>
      </c>
      <c r="B74" s="161">
        <f>基金残高に係る経年分析!F57</f>
        <v>1170</v>
      </c>
      <c r="C74" s="161">
        <f>基金残高に係る経年分析!G57</f>
        <v>1148</v>
      </c>
      <c r="D74" s="161">
        <f>基金残高に係る経年分析!H57</f>
        <v>1062</v>
      </c>
    </row>
  </sheetData>
  <sheetProtection algorithmName="SHA-512" hashValue="76saZhv1/ytHHS3a3dTuVA/pj/my8pEUynU4HFdEo2w7I3d0sY16bp30NJsnT6hTsqB+/dAZ+jr3B9FU3KdBvQ==" saltValue="vXqIe1NnmSd1aZXQ88mPl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岐南町役場</cp:lastModifiedBy>
  <cp:lastPrinted>2026-03-18T02:31:25Z</cp:lastPrinted>
  <dcterms:created xsi:type="dcterms:W3CDTF">2026-02-26T09:50:37Z</dcterms:created>
  <dcterms:modified xsi:type="dcterms:W3CDTF">2026-09-25T00:31:11Z</dcterms:modified>
  <cp:category/>
</cp:coreProperties>
</file>