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s011\企画財政課\03財政\00各種照会\財政状況資料集\R02\"/>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<sst xmlns="http://schemas.openxmlformats.org/spreadsheetml/2006/main" count="1160" uniqueCount="601">
  <si>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</si>
  <si>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</si>
  <si>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</si>
  <si>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</si>
  <si>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</si>
  <si>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</si>
  <si>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</si>
  <si>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</si>
  <si>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</si>
  <si>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</si>
  <si>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</si>
  <si>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</si>
  <si>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</si>
  <si>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</si>
  <si>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</si>
  <si>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</si>
  <si>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</si>
  <si>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</si>
  <si>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</si>
  <si>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</si>
  <si>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</si>
  <si>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</si>
  <si>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</si>
  <si>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</si>
  <si>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</si>
  <si>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</si>
  <si>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</si>
  <si>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</si>
  <si>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</si>
  <si>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</si>
  <si>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</si>
  <si>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</si>
  <si>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</si>
  <si>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</si>
  <si>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</si>
  <si>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</si>
  <si>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</si>
  <si>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</si>
  <si>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</si>
  <si>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</si>
  <si>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</si>
  <si>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</si>
  <si>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</si>
  <si>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</si>
  <si>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</si>
  <si>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</si>
  <si>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</si>
  <si>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</si>
  <si>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</si>
  <si>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</si>
  <si>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</si>
  <si>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</si>
  <si>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</si>
  <si>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</si>
  <si>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</si>
  <si>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</si>
  <si>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</si>
  <si>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</si>
  <si>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</si>
  <si>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</si>
  <si>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</si>
  <si>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</si>
  <si>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</si>
  <si>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</si>
  <si>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</si>
  <si>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</si>
  <si>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</si>
  <si>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</si>
  <si>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</si>
  <si>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</si>
  <si>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</si>
  <si>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</si>
  <si>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</si>
  <si>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</si>
  <si>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</si>
  <si>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</si>
  <si>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</si>
  <si>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</si>
  <si>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</si>
  <si>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</si>
  <si>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</si>
  <si>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</si>
  <si>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</si>
  <si>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</si>
  <si>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</si>
  <si>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</si>
  <si>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</si>
  <si>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</si>
  <si>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</si>
  <si>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</si>
  <si>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</si>
  <si>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</si>
  <si>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</si>
  <si>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</si>
  <si>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</si>
  <si>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</si>
  <si>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</si>
  <si>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</si>
  <si>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</si>
  <si>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</si>
  <si>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</si>
  <si>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</si>
  <si>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</si>
  <si>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</si>
  <si>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</si>
  <si>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</si>
  <si>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</si>
  <si>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</si>
  <si>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</si>
  <si>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</si>
  <si>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</si>
  <si>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</si>
  <si>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</si>
  <si>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</si>
  <si>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</si>
  <si>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</si>
  <si>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</si>
  <si>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</si>
  <si>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</si>
  <si>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</si>
  <si>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</si>
  <si>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</si>
  <si>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</si>
  <si>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</si>
  <si>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</si>
  <si>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</si>
  <si>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</si>
  <si>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</si>
  <si>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</si>
  <si>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</si>
  <si>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</si>
  <si>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</si>
  <si>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</si>
  <si>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</si>
  <si>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</si>
  <si>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</si>
  <si>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</si>
  <si>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</si>
  <si>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</si>
  <si>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</si>
  <si>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</si>
  <si>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</si>
  <si>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</si>
  <si>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</si>
  <si>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</si>
  <si>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</si>
  <si>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</si>
  <si>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</si>
  <si>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</si>
  <si>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</si>
  <si>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</si>
  <si>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</si>
  <si>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</si>
  <si>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</si>
  <si>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</si>
  <si>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</si>
  <si>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</si>
  <si>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</si>
  <si>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</si>
  <si>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</si>
  <si>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</si>
  <si>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</si>
  <si>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</si>
  <si>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</si>
  <si>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</si>
  <si>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</si>
  <si>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</si>
  <si>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</si>
  <si>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</si>
  <si>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</si>
  <si>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</si>
  <si>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</si>
  <si>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</si>
  <si>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</si>
  <si>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</si>
  <si>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</si>
  <si>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</si>
  <si>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</si>
  <si>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</si>
  <si>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</si>
  <si>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</si>
  <si>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</si>
  <si>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</si>
  <si>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</si>
  <si>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</si>
  <si>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</si>
  <si>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</si>
  <si>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</si>
  <si>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</si>
  <si>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</si>
  <si>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</si>
  <si>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</si>
  <si>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</si>
  <si>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</si>
  <si>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</si>
  <si>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</si>
  <si>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</si>
  <si>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</si>
  <si>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</si>
  <si>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</si>
  <si>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</si>
  <si>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</si>
  <si>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</si>
  <si>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</si>
  <si>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</si>
  <si>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</si>
  <si>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</si>
  <si>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</si>
  <si>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</si>
  <si>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</si>
  <si>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</si>
  <si>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</si>
  <si>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岐阜県岐南町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</si>
  <si>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</si>
  <si>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</si>
  <si>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</si>
  <si>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</si>
  <si>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</si>
  <si>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</si>
  <si>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</si>
  <si>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</si>
  <si>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</si>
  <si>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</si>
  <si>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</si>
  <si>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</si>
  <si>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</si>
  <si>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</si>
  <si>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</si>
  <si>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</si>
  <si>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</si>
  <si>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</si>
  <si>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</si>
  <si>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</si>
  <si>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</si>
  <si>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</si>
  <si>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</si>
  <si>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</si>
  <si>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</si>
  <si>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</si>
  <si>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</si>
  <si>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</si>
  <si>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</si>
  <si>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</si>
  <si>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</si>
  <si>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</si>
  <si>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</si>
  <si>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</si>
  <si>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</si>
  <si>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</si>
  <si>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</si>
  <si>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</si>
  <si>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</si>
  <si>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</si>
  <si>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</si>
  <si>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</si>
  <si>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</si>
  <si>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</si>
  <si>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</si>
  <si>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</si>
  <si>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</si>
  <si>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</si>
  <si>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</si>
  <si>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</si>
  <si>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</si>
  <si>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</si>
  <si>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</si>
  <si>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</si>
  <si>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</si>
  <si>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</si>
  <si>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</si>
  <si>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</si>
  <si>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</si>
  <si>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</si>
  <si>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</si>
  <si>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</si>
  <si>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</si>
  <si>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</si>
  <si>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</si>
  <si>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</si>
  <si>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</si>
  <si>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</si>
  <si>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</si>
  <si>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</si>
  <si>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</si>
  <si>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</si>
  <si>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</si>
  <si>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</si>
  <si>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</si>
  <si>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</si>
  <si>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</si>
  <si>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</si>
  <si>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</si>
  <si>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</si>
  <si>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</si>
  <si>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</si>
  <si>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</si>
  <si>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</si>
  <si>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</si>
  <si>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</si>
  <si>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</si>
  <si>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</si>
  <si>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</si>
  <si>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</si>
  <si>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</si>
  <si>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</si>
  <si>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</si>
  <si>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</si>
  <si>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</si>
  <si>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</si>
  <si>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</si>
  <si>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</si>
  <si>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</si>
  <si>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</si>
  <si>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</si>
  <si>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</si>
  <si>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</si>
  <si>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</si>
  <si>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</si>
  <si>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</si>
  <si>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</si>
  <si>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</si>
  <si>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</si>
  <si>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</si>
  <si>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</si>
  <si>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</si>
  <si>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</si>
  <si>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</si>
  <si>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</si>
  <si>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</si>
  <si>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</si>
  <si>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</si>
  <si>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</si>
  <si>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</si>
  <si>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</si>
  <si>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</si>
  <si>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</si>
  <si>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</si>
  <si>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</si>
  <si>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</si>
  <si>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</si>
  <si>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</si>
  <si>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</si>
  <si>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</si>
  <si>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</si>
  <si>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</si>
  <si>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</si>
  <si>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</si>
  <si>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</si>
  <si>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</si>
  <si>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</si>
  <si>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</si>
  <si>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</si>
  <si>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</si>
  <si>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</si>
  <si>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</si>
  <si>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</si>
  <si>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</si>
  <si>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</si>
  <si>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</si>
  <si>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</si>
  <si>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</si>
  <si>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</si>
  <si>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岐阜県岐南町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</si>
  <si>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</si>
  <si>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</si>
  <si>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</si>
  <si>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</si>
  <si>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</si>
  <si>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</si>
  <si>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</si>
  <si>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</si>
  <si>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</si>
  <si>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</si>
  <si>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</si>
  <si>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</si>
  <si>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</si>
  <si>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</si>
  <si>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</si>
  <si>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</si>
  <si>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</si>
  <si>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</si>
  <si>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</si>
  <si>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</si>
  <si>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</si>
  <si>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</si>
  <si>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</si>
  <si>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</si>
  <si>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</si>
  <si>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</si>
  <si>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</si>
  <si>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</si>
  <si>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</si>
  <si>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</si>
  <si>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</si>
  <si>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</si>
  <si>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</si>
  <si>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</si>
  <si>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</si>
  <si>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</si>
  <si>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</si>
  <si>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</si>
  <si>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</si>
  <si>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</si>
  <si>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</si>
  <si>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</si>
  <si>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</si>
  <si>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</si>
  <si>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</si>
  <si>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</si>
  <si>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</si>
  <si>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</si>
  <si>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</si>
  <si>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</si>
  <si>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</si>
  <si>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</si>
  <si>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</si>
  <si>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</si>
  <si>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</si>
  <si>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</si>
  <si>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</si>
  <si>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</si>
  <si>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</si>
  <si>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</si>
  <si>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</si>
  <si>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</si>
  <si>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</si>
  <si>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</si>
  <si>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</si>
  <si>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</si>
  <si>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</si>
  <si>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</si>
  <si>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</si>
  <si>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</si>
  <si>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</si>
  <si>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</si>
  <si>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</si>
  <si>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</si>
  <si>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</si>
  <si>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</si>
  <si>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</si>
  <si>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</si>
  <si>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</si>
  <si>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</si>
  <si>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</si>
  <si>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</si>
  <si>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</si>
  <si>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</si>
  <si>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</si>
  <si>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</si>
  <si>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</si>
  <si>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</si>
  <si>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</si>
  <si>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</si>
  <si>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</si>
  <si>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</si>
  <si>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</si>
  <si>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</si>
  <si>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</si>
  <si>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</si>
  <si>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</si>
  <si>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</si>
  <si>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</si>
  <si>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</si>
  <si>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</si>
  <si>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</si>
  <si>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</si>
  <si>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</si>
  <si>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</si>
  <si>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</si>
  <si>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</si>
  <si>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</si>
  <si>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</si>
  <si>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</si>
  <si>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</si>
  <si>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</si>
  <si>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</si>
  <si>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</si>
  <si>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</si>
  <si>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</si>
  <si>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</si>
  <si>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</si>
  <si>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</si>
  <si>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</si>
  <si>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</si>
  <si>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</si>
  <si>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</si>
  <si>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</si>
  <si>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</si>
  <si>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</si>
  <si>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</si>
  <si>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</si>
  <si>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</si>
  <si>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</si>
  <si>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</si>
  <si>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</si>
  <si>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</si>
  <si>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</si>
  <si>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</si>
  <si>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</si>
  <si>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</si>
  <si>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</si>
  <si>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</si>
  <si>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</si>
  <si>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</si>
  <si>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</si>
  <si>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</si>
  <si>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</si>
  <si>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</si>
  <si>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</si>
  <si>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</si>
  <si>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</si>
  <si>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</si>
  <si>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</si>
  <si>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</si>
  <si>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</si>
  <si>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</si>
  <si>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</si>
  <si>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</si>
  <si>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</si>
  <si>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</si>
  <si>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</si>
  <si>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</si>
  <si>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</si>
  <si>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</si>
  <si>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</si>
  <si>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</si>
  <si>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</si>
  <si>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</si>
  <si>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</si>
  <si>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</si>
  <si>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</si>
  <si>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</si>
  <si>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</si>
  <si>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</si>
  <si>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</si>
  <si>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</si>
  <si>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</si>
  <si>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</si>
  <si>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</si>
  <si>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</si>
  <si>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</si>
  <si>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</si>
  <si>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</si>
  <si>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</si>
  <si>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</si>
  <si>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</si>
  <si>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</si>
  <si>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</si>
  <si>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</si>
  <si>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</si>
  <si>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0.89</t>
  </si>
  <si>
    <t>▲ 5.21</t>
  </si>
  <si>
    <t>▲ 4.29</t>
  </si>
  <si>
    <t>▲ 4.57</t>
  </si>
  <si>
    <t>水道事業会計</t>
  </si>
  <si>
    <t>一般会計</t>
  </si>
  <si>
    <t>国民健康保険特別会計</t>
  </si>
  <si>
    <t>介護保険特別会計</t>
  </si>
  <si>
    <t>後期高齢者医療特別会計</t>
  </si>
  <si>
    <t>羽島郡二町教育委員会特別会計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</si>
  <si>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</si>
  <si>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</si>
  <si>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</si>
  <si>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</si>
  <si>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</si>
  <si>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</si>
  <si>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</si>
  <si>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</si>
  <si>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</si>
  <si>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</si>
  <si>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</si>
  <si>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</si>
  <si>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</si>
  <si>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</si>
  <si>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岐阜県地方競馬組合</t>
    <rPh sb="0" eb="3">
      <t>ギフケン</t>
    </rPh>
    <rPh sb="3" eb="5">
      <t>チホウ</t>
    </rPh>
    <rPh sb="5" eb="7">
      <t>ケイバ</t>
    </rPh>
    <rPh sb="7" eb="9">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</si>
  <si>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</si>
  <si>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</si>
  <si>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公共施設建設事業基金</t>
  </si>
  <si>
    <t>地域創生福祉振興基金</t>
  </si>
  <si>
    <t>社会福祉基金</t>
  </si>
  <si>
    <t>教育事業基金</t>
  </si>
  <si>
    <t>環境基金</t>
  </si>
  <si>
    <t>基金から247百万円繰入</t>
    <phoneticPr fontId="2"/>
  </si>
  <si>
    <t>基金から2百万円繰入</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</si>
  <si>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</si>
  <si>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</si>
  <si>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</si>
  <si>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</si>
  <si>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発生していない。一方で、有形固定資産減価償却率は85.3％と類似団体よりも高いが、主な要因としては、学校施設をはじめとした各施設において、2000年以前の建築のものが多いことなどが挙げられる。
今後、新たに策定する公共施設個別施設計画に基づき、老朽化対策に積極的に取り組んでいく。</t>
    <rPh sb="122" eb="124">
      <t>コンゴ</t>
    </rPh>
    <rPh sb="125" eb="126">
      <t>アラ</t>
    </rPh>
    <rPh sb="128" eb="130">
      <t>サクテイ</t>
    </rPh>
    <rPh sb="136" eb="138">
      <t>コベツ</t>
    </rPh>
    <rPh sb="138" eb="140">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</si>
  <si>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</si>
  <si>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</si>
  <si>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</si>
  <si>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</si>
  <si>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</si>
  <si>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</si>
  <si>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</si>
  <si>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</si>
  <si>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実質公債費比率は4.0％と類似団体と比較して低い水準にあるが、新庁舎や総合調理センターの建設にかかる地方債の償還が始まったことにより、昨年度より0.3％上昇した。
将来負担比率は発生していないが、老朽化した橋りょうや道路整備等により、基金の減少が考えられるため、これまで以上に公債費及び基金の適正化に取り組んでいく必要がある。</t>
    <rPh sb="67" eb="70">
      <t>サクネンド</t>
    </rPh>
    <rPh sb="76" eb="78">
      <t>ジョウショウ</t>
    </rPh>
    <rPh sb="82" eb="84">
      <t>ショウライ</t>
    </rPh>
    <rPh sb="84" eb="86">
      <t>フタン</t>
    </rPh>
    <rPh sb="86" eb="88">
      <t>ヒリツ</t>
    </rPh>
    <rPh sb="89" eb="91">
      <t>ハッセイ</t>
    </rPh>
    <rPh sb="98" eb="101">
      <t>ロウキュウカ</t>
    </rPh>
    <rPh sb="108" eb="110">
      <t>ドウロ</t>
    </rPh>
    <rPh sb="110" eb="112">
      <t>セイビ</t>
    </rPh>
    <rPh sb="112" eb="113">
      <t>トウ</t>
    </rPh>
    <rPh sb="117" eb="119">
      <t>キキン</t>
    </rPh>
    <rPh sb="120" eb="122">
      <t>ゲンショウ</t>
    </rPh>
    <rPh sb="141" eb="142">
      <t>オヨ</t>
    </rPh>
    <rPh sb="143" eb="145">
      <t>キキン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</si>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</sst>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4D55-4662-8B88-190D78CE65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42760</c:v>
                </c:pt>
                <c:pt idx="1">
                  <c:v>98877</c:v>
                </c:pt>
                <c:pt idx="2">
                  <c:v>29056</c:v>
                </c:pt>
                <c:pt idx="3">
                  <c:v>79466</c:v>
                </c:pt>
                <c:pt idx="4">
                  <c:v>29619</c:v>
                </c:pt>
              </c:numCache>
            </c:numRef>
          </c:val>
          <c:smooth val="0"/>
          <c:extLst>
            <c:ext xmlns:c16="http://schemas.microsoft.com/office/drawing/2014/chart" uri="{C3380CC4-5D6E-409C-BE32-E72D297353CC}">
              <c16:uniqueId val="{00000001-4D55-4662-8B88-190D78CE65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8.2200000000000006</c:v>
                </c:pt>
                <c:pt idx="1">
                  <c:v>12.33</c:v>
                </c:pt>
                <c:pt idx="2">
                  <c:v>7.07</c:v>
                </c:pt>
                <c:pt idx="3">
                  <c:v>9.18</c:v>
                </c:pt>
                <c:pt idx="4">
                  <c:v>5.0199999999999996</c:v>
                </c:pt>
              </c:numCache>
            </c:numRef>
          </c:val>
          <c:extLst>
            <c:ext xmlns:c16="http://schemas.microsoft.com/office/drawing/2014/chart" uri="{C3380CC4-5D6E-409C-BE32-E72D297353CC}">
              <c16:uniqueId val="{00000000-4F85-4142-A7FA-47456B1D59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31.31</c:v>
                </c:pt>
                <c:pt idx="1">
                  <c:v>30.8</c:v>
                </c:pt>
                <c:pt idx="2">
                  <c:v>30.93</c:v>
                </c:pt>
                <c:pt idx="3">
                  <c:v>24.28</c:v>
                </c:pt>
                <c:pt idx="4">
                  <c:v>22.87</c:v>
                </c:pt>
              </c:numCache>
            </c:numRef>
          </c:val>
          <c:extLst>
            <c:ext xmlns:c16="http://schemas.microsoft.com/office/drawing/2014/chart" uri="{C3380CC4-5D6E-409C-BE32-E72D297353CC}">
              <c16:uniqueId val="{00000001-4F85-4142-A7FA-47456B1D59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-0.89</c:v>
                </c:pt>
                <c:pt idx="1">
                  <c:v>4.37</c:v>
                </c:pt>
                <c:pt idx="2">
                  <c:v>-5.21</c:v>
                </c:pt>
                <c:pt idx="3">
                  <c:v>-4.29</c:v>
                </c:pt>
                <c:pt idx="4">
                  <c:v>-4.57</c:v>
                </c:pt>
              </c:numCache>
            </c:numRef>
          </c:val>
          <c:smooth val="0"/>
          <c:extLst>
            <c:ext xmlns:c16="http://schemas.microsoft.com/office/drawing/2014/chart" uri="{C3380CC4-5D6E-409C-BE32-E72D297353CC}">
              <c16:uniqueId val="{00000002-4F85-4142-A7FA-47456B1D59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99-410F-AAFB-B18808974E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99-410F-AAFB-B18808974E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99-410F-AAFB-B18808974E0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0.16</c:v>
                </c:pt>
                <c:pt idx="8">
                  <c:v>#N/A</c:v>
                </c:pt>
                <c:pt idx="9">
                  <c:v>0</c:v>
                </c:pt>
              </c:numCache>
            </c:numRef>
          </c:val>
          <c:extLst>
            <c:ext xmlns:c16="http://schemas.microsoft.com/office/drawing/2014/chart" uri="{C3380CC4-5D6E-409C-BE32-E72D297353CC}">
              <c16:uniqueId val="{00000003-6F99-410F-AAFB-B18808974E0C}"/>
            </c:ext>
          </c:extLst>
        </c:ser>
        <c:ser>
          <c:idx val="4"/>
          <c:order val="4"/>
          <c:tx>
            <c:strRef>
              <c:f>データシート!$A$31</c:f>
              <c:strCache>
                <c:ptCount val="1"/>
                <c:pt idx="0">
                  <c:v>羽島郡二町教育委員会特別会計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6F99-410F-AAFB-B18808974E0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0.22</c:v>
                </c:pt>
                <c:pt idx="4">
                  <c:v>#N/A</c:v>
                </c:pt>
                <c:pt idx="5">
                  <c:v>0.3</c:v>
                </c:pt>
                <c:pt idx="6">
                  <c:v>#N/A</c:v>
                </c:pt>
                <c:pt idx="7">
                  <c:v>0.27</c:v>
                </c:pt>
                <c:pt idx="8">
                  <c:v>#N/A</c:v>
                </c:pt>
                <c:pt idx="9">
                  <c:v>0.25</c:v>
                </c:pt>
              </c:numCache>
            </c:numRef>
          </c:val>
          <c:extLst>
            <c:ext xmlns:c16="http://schemas.microsoft.com/office/drawing/2014/chart" uri="{C3380CC4-5D6E-409C-BE32-E72D297353CC}">
              <c16:uniqueId val="{00000005-6F99-410F-AAFB-B18808974E0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1.28</c:v>
                </c:pt>
                <c:pt idx="2">
                  <c:v>#N/A</c:v>
                </c:pt>
                <c:pt idx="3">
                  <c:v>1.4</c:v>
                </c:pt>
                <c:pt idx="4">
                  <c:v>#N/A</c:v>
                </c:pt>
                <c:pt idx="5">
                  <c:v>2.76</c:v>
                </c:pt>
                <c:pt idx="6">
                  <c:v>#N/A</c:v>
                </c:pt>
                <c:pt idx="7">
                  <c:v>1.02</c:v>
                </c:pt>
                <c:pt idx="8">
                  <c:v>#N/A</c:v>
                </c:pt>
                <c:pt idx="9">
                  <c:v>1.0900000000000001</c:v>
                </c:pt>
              </c:numCache>
            </c:numRef>
          </c:val>
          <c:extLst>
            <c:ext xmlns:c16="http://schemas.microsoft.com/office/drawing/2014/chart" uri="{C3380CC4-5D6E-409C-BE32-E72D297353CC}">
              <c16:uniqueId val="{00000006-6F99-410F-AAFB-B18808974E0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2.73</c:v>
                </c:pt>
                <c:pt idx="2">
                  <c:v>#N/A</c:v>
                </c:pt>
                <c:pt idx="3">
                  <c:v>3.52</c:v>
                </c:pt>
                <c:pt idx="4">
                  <c:v>#N/A</c:v>
                </c:pt>
                <c:pt idx="5">
                  <c:v>4.25</c:v>
                </c:pt>
                <c:pt idx="6">
                  <c:v>#N/A</c:v>
                </c:pt>
                <c:pt idx="7">
                  <c:v>3.96</c:v>
                </c:pt>
                <c:pt idx="8">
                  <c:v>#N/A</c:v>
                </c:pt>
                <c:pt idx="9">
                  <c:v>4.09</c:v>
                </c:pt>
              </c:numCache>
            </c:numRef>
          </c:val>
          <c:extLst>
            <c:ext xmlns:c16="http://schemas.microsoft.com/office/drawing/2014/chart" uri="{C3380CC4-5D6E-409C-BE32-E72D297353CC}">
              <c16:uniqueId val="{00000007-6F99-410F-AAFB-B18808974E0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8.19</c:v>
                </c:pt>
                <c:pt idx="2">
                  <c:v>#N/A</c:v>
                </c:pt>
                <c:pt idx="3">
                  <c:v>12.3</c:v>
                </c:pt>
                <c:pt idx="4">
                  <c:v>#N/A</c:v>
                </c:pt>
                <c:pt idx="5">
                  <c:v>7.05</c:v>
                </c:pt>
                <c:pt idx="6">
                  <c:v>#N/A</c:v>
                </c:pt>
                <c:pt idx="7">
                  <c:v>9.15</c:v>
                </c:pt>
                <c:pt idx="8">
                  <c:v>#N/A</c:v>
                </c:pt>
                <c:pt idx="9">
                  <c:v>4.99</c:v>
                </c:pt>
              </c:numCache>
            </c:numRef>
          </c:val>
          <c:extLst>
            <c:ext xmlns:c16="http://schemas.microsoft.com/office/drawing/2014/chart" uri="{C3380CC4-5D6E-409C-BE32-E72D297353CC}">
              <c16:uniqueId val="{00000008-6F99-410F-AAFB-B18808974E0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20.43</c:v>
                </c:pt>
                <c:pt idx="2">
                  <c:v>#N/A</c:v>
                </c:pt>
                <c:pt idx="3">
                  <c:v>22.28</c:v>
                </c:pt>
                <c:pt idx="4">
                  <c:v>#N/A</c:v>
                </c:pt>
                <c:pt idx="5">
                  <c:v>23.29</c:v>
                </c:pt>
                <c:pt idx="6">
                  <c:v>#N/A</c:v>
                </c:pt>
                <c:pt idx="7">
                  <c:v>20.92</c:v>
                </c:pt>
                <c:pt idx="8">
                  <c:v>#N/A</c:v>
                </c:pt>
                <c:pt idx="9">
                  <c:v>18.399999999999999</c:v>
                </c:pt>
              </c:numCache>
            </c:numRef>
          </c:val>
          <c:extLst>
            <c:ext xmlns:c16="http://schemas.microsoft.com/office/drawing/2014/chart" uri="{C3380CC4-5D6E-409C-BE32-E72D297353CC}">
              <c16:uniqueId val="{00000009-6F99-410F-AAFB-B18808974E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573</c:v>
                </c:pt>
                <c:pt idx="5">
                  <c:v>547</c:v>
                </c:pt>
                <c:pt idx="8">
                  <c:v>546</c:v>
                </c:pt>
                <c:pt idx="11">
                  <c:v>564</c:v>
                </c:pt>
                <c:pt idx="14">
                  <c:v>564</c:v>
                </c:pt>
              </c:numCache>
            </c:numRef>
          </c:val>
          <c:extLst>
            <c:ext xmlns:c16="http://schemas.microsoft.com/office/drawing/2014/chart" uri="{C3380CC4-5D6E-409C-BE32-E72D297353CC}">
              <c16:uniqueId val="{00000000-578C-4878-A6AD-9661D113F1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8C-4878-A6AD-9661D113F1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78C-4878-A6AD-9661D113F1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18</c:v>
                </c:pt>
                <c:pt idx="6">
                  <c:v>23</c:v>
                </c:pt>
                <c:pt idx="9">
                  <c:v>23</c:v>
                </c:pt>
                <c:pt idx="12">
                  <c:v>27</c:v>
                </c:pt>
              </c:numCache>
            </c:numRef>
          </c:val>
          <c:extLst>
            <c:ext xmlns:c16="http://schemas.microsoft.com/office/drawing/2014/chart" uri="{C3380CC4-5D6E-409C-BE32-E72D297353CC}">
              <c16:uniqueId val="{00000003-578C-4878-A6AD-9661D113F1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306</c:v>
                </c:pt>
                <c:pt idx="3">
                  <c:v>316</c:v>
                </c:pt>
                <c:pt idx="6">
                  <c:v>302</c:v>
                </c:pt>
                <c:pt idx="9">
                  <c:v>284</c:v>
                </c:pt>
                <c:pt idx="12">
                  <c:v>289</c:v>
                </c:pt>
              </c:numCache>
            </c:numRef>
          </c:val>
          <c:extLst>
            <c:ext xmlns:c16="http://schemas.microsoft.com/office/drawing/2014/chart" uri="{C3380CC4-5D6E-409C-BE32-E72D297353CC}">
              <c16:uniqueId val="{00000004-578C-4878-A6AD-9661D113F1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8C-4878-A6AD-9661D113F1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8C-4878-A6AD-9661D113F1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426</c:v>
                </c:pt>
                <c:pt idx="3">
                  <c:v>358</c:v>
                </c:pt>
                <c:pt idx="6">
                  <c:v>396</c:v>
                </c:pt>
                <c:pt idx="9">
                  <c:v>435</c:v>
                </c:pt>
                <c:pt idx="12">
                  <c:v>438</c:v>
                </c:pt>
              </c:numCache>
            </c:numRef>
          </c:val>
          <c:extLst>
            <c:ext xmlns:c16="http://schemas.microsoft.com/office/drawing/2014/chart" uri="{C3380CC4-5D6E-409C-BE32-E72D297353CC}">
              <c16:uniqueId val="{00000007-578C-4878-A6AD-9661D113F1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171</c:v>
                </c:pt>
                <c:pt idx="2">
                  <c:v>#N/A</c:v>
                </c:pt>
                <c:pt idx="3">
                  <c:v>#N/A</c:v>
                </c:pt>
                <c:pt idx="4">
                  <c:v>145</c:v>
                </c:pt>
                <c:pt idx="5">
                  <c:v>#N/A</c:v>
                </c:pt>
                <c:pt idx="6">
                  <c:v>#N/A</c:v>
                </c:pt>
                <c:pt idx="7">
                  <c:v>175</c:v>
                </c:pt>
                <c:pt idx="8">
                  <c:v>#N/A</c:v>
                </c:pt>
                <c:pt idx="9">
                  <c:v>#N/A</c:v>
                </c:pt>
                <c:pt idx="10">
                  <c:v>178</c:v>
                </c:pt>
                <c:pt idx="11">
                  <c:v>#N/A</c:v>
                </c:pt>
                <c:pt idx="12">
                  <c:v>#N/A</c:v>
                </c:pt>
                <c:pt idx="13">
                  <c:v>190</c:v>
                </c:pt>
                <c:pt idx="14">
                  <c:v>#N/A</c:v>
                </c:pt>
              </c:numCache>
            </c:numRef>
          </c:val>
          <c:smooth val="0"/>
          <c:extLst>
            <c:ext xmlns:c16="http://schemas.microsoft.com/office/drawing/2014/chart" uri="{C3380CC4-5D6E-409C-BE32-E72D297353CC}">
              <c16:uniqueId val="{00000008-578C-4878-A6AD-9661D113F1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6371</c:v>
                </c:pt>
                <c:pt idx="5">
                  <c:v>6308</c:v>
                </c:pt>
                <c:pt idx="8">
                  <c:v>6005</c:v>
                </c:pt>
                <c:pt idx="11">
                  <c:v>5798</c:v>
                </c:pt>
                <c:pt idx="14">
                  <c:v>5574</c:v>
                </c:pt>
              </c:numCache>
            </c:numRef>
          </c:val>
          <c:extLst>
            <c:ext xmlns:c16="http://schemas.microsoft.com/office/drawing/2014/chart" uri="{C3380CC4-5D6E-409C-BE32-E72D297353CC}">
              <c16:uniqueId val="{00000000-3E2B-4C24-82D4-729DBD06B9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E2B-4C24-82D4-729DBD06B9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4214</c:v>
                </c:pt>
                <c:pt idx="5">
                  <c:v>3961</c:v>
                </c:pt>
                <c:pt idx="8">
                  <c:v>3950</c:v>
                </c:pt>
                <c:pt idx="11">
                  <c:v>3431</c:v>
                </c:pt>
                <c:pt idx="14">
                  <c:v>3376</c:v>
                </c:pt>
              </c:numCache>
            </c:numRef>
          </c:val>
          <c:extLst>
            <c:ext xmlns:c16="http://schemas.microsoft.com/office/drawing/2014/chart" uri="{C3380CC4-5D6E-409C-BE32-E72D297353CC}">
              <c16:uniqueId val="{00000002-3E2B-4C24-82D4-729DBD06B9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2B-4C24-82D4-729DBD06B9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2B-4C24-82D4-729DBD06B9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2B-4C24-82D4-729DBD06B9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505</c:v>
                </c:pt>
                <c:pt idx="3">
                  <c:v>352</c:v>
                </c:pt>
                <c:pt idx="6">
                  <c:v>287</c:v>
                </c:pt>
                <c:pt idx="9">
                  <c:v>316</c:v>
                </c:pt>
                <c:pt idx="12">
                  <c:v>277</c:v>
                </c:pt>
              </c:numCache>
            </c:numRef>
          </c:val>
          <c:extLst>
            <c:ext xmlns:c16="http://schemas.microsoft.com/office/drawing/2014/chart" uri="{C3380CC4-5D6E-409C-BE32-E72D297353CC}">
              <c16:uniqueId val="{00000006-3E2B-4C24-82D4-729DBD06B9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105</c:v>
                </c:pt>
                <c:pt idx="3">
                  <c:v>139</c:v>
                </c:pt>
                <c:pt idx="6">
                  <c:v>126</c:v>
                </c:pt>
                <c:pt idx="9">
                  <c:v>120</c:v>
                </c:pt>
                <c:pt idx="12">
                  <c:v>121</c:v>
                </c:pt>
              </c:numCache>
            </c:numRef>
          </c:val>
          <c:extLst>
            <c:ext xmlns:c16="http://schemas.microsoft.com/office/drawing/2014/chart" uri="{C3380CC4-5D6E-409C-BE32-E72D297353CC}">
              <c16:uniqueId val="{00000007-3E2B-4C24-82D4-729DBD06B9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3235</c:v>
                </c:pt>
                <c:pt idx="3">
                  <c:v>3084</c:v>
                </c:pt>
                <c:pt idx="6">
                  <c:v>2946</c:v>
                </c:pt>
                <c:pt idx="9">
                  <c:v>2718</c:v>
                </c:pt>
                <c:pt idx="12">
                  <c:v>2469</c:v>
                </c:pt>
              </c:numCache>
            </c:numRef>
          </c:val>
          <c:extLst>
            <c:ext xmlns:c16="http://schemas.microsoft.com/office/drawing/2014/chart" uri="{C3380CC4-5D6E-409C-BE32-E72D297353CC}">
              <c16:uniqueId val="{00000008-3E2B-4C24-82D4-729DBD06B9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2B-4C24-82D4-729DBD06B9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3878</c:v>
                </c:pt>
                <c:pt idx="3">
                  <c:v>4431</c:v>
                </c:pt>
                <c:pt idx="6">
                  <c:v>4573</c:v>
                </c:pt>
                <c:pt idx="9">
                  <c:v>5401</c:v>
                </c:pt>
                <c:pt idx="12">
                  <c:v>5297</c:v>
                </c:pt>
              </c:numCache>
            </c:numRef>
          </c:val>
          <c:extLst>
            <c:ext xmlns:c16="http://schemas.microsoft.com/office/drawing/2014/chart" uri="{C3380CC4-5D6E-409C-BE32-E72D297353CC}">
              <c16:uniqueId val="{0000000A-3E2B-4C24-82D4-729DBD06B9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2B-4C24-82D4-729DBD06B9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1514</c:v>
                </c:pt>
                <c:pt idx="1">
                  <c:v>1197</c:v>
                </c:pt>
                <c:pt idx="2">
                  <c:v>1162</c:v>
                </c:pt>
              </c:numCache>
            </c:numRef>
          </c:val>
          <c:extLst>
            <c:ext xmlns:c16="http://schemas.microsoft.com/office/drawing/2014/chart" uri="{C3380CC4-5D6E-409C-BE32-E72D297353CC}">
              <c16:uniqueId val="{00000000-B2D2-4BA3-9788-6FA8D777D1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361</c:v>
                </c:pt>
                <c:pt idx="1">
                  <c:v>362</c:v>
                </c:pt>
                <c:pt idx="2">
                  <c:v>362</c:v>
                </c:pt>
              </c:numCache>
            </c:numRef>
          </c:val>
          <c:extLst>
            <c:ext xmlns:c16="http://schemas.microsoft.com/office/drawing/2014/chart" uri="{C3380CC4-5D6E-409C-BE32-E72D297353CC}">
              <c16:uniqueId val="{00000001-B2D2-4BA3-9788-6FA8D777D1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2061</c:v>
                </c:pt>
                <c:pt idx="1">
                  <c:v>1688</c:v>
                </c:pt>
                <c:pt idx="2">
                  <c:v>1671</c:v>
                </c:pt>
              </c:numCache>
            </c:numRef>
          </c:val>
          <c:extLst>
            <c:ext xmlns:c16="http://schemas.microsoft.com/office/drawing/2014/chart" uri="{C3380CC4-5D6E-409C-BE32-E72D297353CC}">
              <c16:uniqueId val="{00000002-B2D2-4BA3-9788-6FA8D777D1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{50F3F002-DA60-4668-8F1A-2DFDC746CEB1}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CD1-410B-9ADE-93DAEEF754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{129C037F-E7B1-40E8-ABA8-E10C86BE0DA8}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D1-410B-9ADE-93DAEEF754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{F2D4B237-CCFB-4A50-88BC-FC44B425116B}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D1-410B-9ADE-93DAEEF754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{2C65577A-8566-4F54-97A8-75C3E0112ED2}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D1-410B-9ADE-93DAEEF754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{848306B0-D116-439A-A76A-13B50409B359}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D1-410B-9ADE-93DAEEF754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{00354133-9513-404F-9CD0-A2F8DDA13509}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CD1-410B-9ADE-93DAEEF7547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{582132E2-0AFC-42AD-B139-65F13B1B5569}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CD1-410B-9ADE-93DAEEF7547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{B5A7F0E9-6077-4BD9-9161-72276E615664}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CD1-410B-9ADE-93DAEEF7547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{C8392E06-71DA-4642-B3AC-1D5D2F96B75E}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CD1-410B-9ADE-93DAEEF754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81.5</c:v>
                </c:pt>
                <c:pt idx="24">
                  <c:v>80.599999999999994</c:v>
                </c:pt>
                <c:pt idx="32">
                  <c:v>85.3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CD1-410B-9ADE-93DAEEF754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{7285006F-FED9-4B92-A64E-1BFC51A429C1}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CD1-410B-9ADE-93DAEEF754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{DCE8664D-D063-4E80-AC4C-778E7E60E4A0}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D1-410B-9ADE-93DAEEF754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{9B130F34-5E95-40F2-8023-D9E207E67409}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D1-410B-9ADE-93DAEEF754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{249B266D-1CEE-41FF-9BFB-2821A7765E4D}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D1-410B-9ADE-93DAEEF754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{469E5D4D-11B5-4A93-8EAF-46BE0F446737}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D1-410B-9ADE-93DAEEF754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{DC447CEA-75D7-4393-9D54-A2BD612C5247}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CD1-410B-9ADE-93DAEEF7547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{7D90E5AC-267F-4C00-98A7-D48572F12394}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CD1-410B-9ADE-93DAEEF7547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{F4424594-372A-4E96-898E-ADF3F675E802}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CD1-410B-9ADE-93DAEEF7547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{14C52E5F-39B2-4930-B5CD-70D459CFAF0E}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CD1-410B-9ADE-93DAEEF754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BCD1-410B-9ADE-93DAEEF75472}"/>
            </c:ext>
          </c:extLst>
        </c:ser>
        <c:dLbls>
          <c:showLegendKey val="0"/>
          <c:showVal val="1"/>
          <c:showCatName val="0"/>
          <c:showSerName val="0"/>
          <c:showPercent val="0"/>
          <c:showBubbleSize val="0"/>
        </c:dLbls>
        <c:axId val="46179840"/>
        <c:axId val="46181760"/>
      </c:scatterChart>
      <c:valAx>
        <c:axId val="46179840"/>
        <c:scaling>
          <c:orientation val="minMax"/>
          <c:max val="59.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{0588AC75-4CB7-49A6-B536-FD78341470D0}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CA1-490D-9775-E9CFCC648B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{671DD5BE-7A7F-42A5-9774-CE41247F2487}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A1-490D-9775-E9CFCC648B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{A708C1F3-0EAB-4FF7-A4F2-1DA83858E88B}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A1-490D-9775-E9CFCC648B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{7BBFAAC6-6C74-4722-AE6F-537860DB5A83}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A1-490D-9775-E9CFCC648B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{F7539F3A-3D21-4BD6-AC9D-6C5753AF2AD4}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A1-490D-9775-E9CFCC648B6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{AFA41D05-2903-4E99-B3D4-867BE2261387}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CA1-490D-9775-E9CFCC648B6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{4E1A9DED-EFFB-4613-9CE5-537B706CC070}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CA1-490D-9775-E9CFCC648B6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{D4878777-2983-4FC3-BB04-F9C90616ED57}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CA1-490D-9775-E9CFCC648B6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{DF9981BF-0D88-4C1F-A663-A2F4A58BE8D4}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CA1-490D-9775-E9CFCC648B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c:v>
                </c:pt>
                <c:pt idx="16">
                  <c:v>3.7</c:v>
                </c:pt>
                <c:pt idx="24">
                  <c:v>3.7</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CA1-490D-9775-E9CFCC648B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{2F8FC71D-6791-4C77-86E7-1DCC51F7E313}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CA1-490D-9775-E9CFCC648B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{6EE3FC25-8584-45A4-AA23-A2C4D8C24DF6}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A1-490D-9775-E9CFCC648B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{092EEDB6-10F8-4D2A-9CAA-2F8DA303CE98}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A1-490D-9775-E9CFCC648B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{4CBCB905-2728-470E-851B-415F45EB6426}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A1-490D-9775-E9CFCC648B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{4949416D-7097-4886-A168-87209B86F4C6}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A1-490D-9775-E9CFCC648B6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{815A5B52-4C9D-4874-AE29-D2D8FE632CC3}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CA1-490D-9775-E9CFCC648B6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{BD2993B6-F668-488D-87EB-C62814EC8436}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CA1-490D-9775-E9CFCC648B6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{DCB02F74-2F1F-491B-A246-1718C749068F}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CA1-490D-9775-E9CFCC648B6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{9532F7B7-3F50-460A-AAFD-8FD4B8A3A093}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CA1-490D-9775-E9CFCC648B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9CA1-490D-9775-E9CFCC648B60}"/>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類似団体、全国、県平均を上回り、引き続き高い財政力を堅持し、前年度からさらに</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ポイント改善することとなった。</a:t>
          </a:r>
        </a:p>
        <a:p>
          <a:r>
            <a:rPr kumimoji="1" lang="ja-JP" altLang="en-US" sz="1300">
              <a:latin typeface="ＭＳ Ｐゴシック" panose="020B0600070205080204" pitchFamily="50" charset="-128"/>
              <a:ea typeface="ＭＳ Ｐゴシック" panose="020B0600070205080204" pitchFamily="50" charset="-128"/>
            </a:rPr>
            <a:t>　社会福祉費の増により、基準財政需要額は増加することとなったが、町税及び地方消費税交付金の増により基準財政収入額が基準財政需要額以上の伸び率で増加することとなったため、財政力指数としては上昇する結果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59972</xdr:rowOff>
    </xdr:to>
    <xdr:cxnSp macro="">
      <xdr:nvCxnSpPr>
        <xdr:cNvPr id="69" name="直線コネクタ 68"/>
        <xdr:cNvCxnSpPr/>
      </xdr:nvCxnSpPr>
      <xdr:spPr>
        <a:xfrm flipV="1">
          <a:off x="4114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類似団体、全国平均を下回る結果となったが、県平均を上回り前年度と比較して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する結果となった。これは、町税の増により経常経費一般財源総額が増えたにもかかわらず、各種業務委託などの物件費、社会保障関係経費などの扶助費、一部事務組合への補助費等など義務的経費の増により経常経費充当一般財源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引き続き、事業の見直しなどによる物件費等の抑制を図り、指標の改善に努める。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53975</xdr:rowOff>
    </xdr:to>
    <xdr:cxnSp macro="">
      <xdr:nvCxnSpPr>
        <xdr:cNvPr id="128" name="直線コネクタ 127"/>
        <xdr:cNvCxnSpPr/>
      </xdr:nvCxnSpPr>
      <xdr:spPr>
        <a:xfrm>
          <a:off x="4114800" y="107467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62</xdr:row>
      <xdr:rowOff>116840</xdr:rowOff>
    </xdr:to>
    <xdr:cxnSp macro="">
      <xdr:nvCxnSpPr>
        <xdr:cNvPr id="131" name="直線コネクタ 130"/>
        <xdr:cNvCxnSpPr/>
      </xdr:nvCxnSpPr>
      <xdr:spPr>
        <a:xfrm>
          <a:off x="3225800" y="107407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160655</xdr:rowOff>
    </xdr:from>
    <xdr:to>
      <xdr:col>15</xdr:col>
      <xdr:colOff>82550</xdr:colOff>
      <xdr:row>62</xdr:row>
      <xdr:rowOff>110807</xdr:rowOff>
    </xdr:to>
    <xdr:cxnSp macro="">
      <xdr:nvCxnSpPr>
        <xdr:cNvPr id="134" name="直線コネクタ 133"/>
        <xdr:cNvCxnSpPr/>
      </xdr:nvCxnSpPr>
      <xdr:spPr>
        <a:xfrm>
          <a:off x="2336800" y="10276205"/>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61</xdr:row>
      <xdr:rowOff>119380</xdr:rowOff>
    </xdr:to>
    <xdr:cxnSp macro="">
      <xdr:nvCxnSpPr>
        <xdr:cNvPr id="137" name="直線コネクタ 136"/>
        <xdr:cNvCxnSpPr/>
      </xdr:nvCxnSpPr>
      <xdr:spPr>
        <a:xfrm flipV="1">
          <a:off x="1447800" y="1027620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7" name="楕円 146"/>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48" name="財政構造の弾力性該当値テキスト"/>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0" name="テキスト ボックス 149"/>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334</xdr:rowOff>
    </xdr:from>
    <xdr:ext cx="762000" cy="259045"/>
    <xdr:sp macro="" textlink="">
      <xdr:nvSpPr>
        <xdr:cNvPr id="152" name="テキスト ボックス 151"/>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109855</xdr:rowOff>
    </xdr:from>
    <xdr:to>
      <xdr:col>11</xdr:col>
      <xdr:colOff>82550</xdr:colOff>
      <xdr:row>60</xdr:row>
      <xdr:rowOff>40005</xdr:rowOff>
    </xdr:to>
    <xdr:sp macro="" textlink="">
      <xdr:nvSpPr>
        <xdr:cNvPr id="153" name="楕円 152"/>
        <xdr:cNvSpPr/>
      </xdr:nvSpPr>
      <xdr:spPr>
        <a:xfrm>
          <a:off x="2286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50182</xdr:rowOff>
    </xdr:from>
    <xdr:ext cx="762000" cy="259045"/>
    <xdr:sp macro="" textlink="">
      <xdr:nvSpPr>
        <xdr:cNvPr id="154" name="テキスト ボックス 153"/>
        <xdr:cNvSpPr txBox="1"/>
      </xdr:nvSpPr>
      <xdr:spPr>
        <a:xfrm>
          <a:off x="1955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6" name="テキスト ボックス 155"/>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類似団体、全国、県平均を下回っている要因としては、ごみ処理業務や消防業務を一部事務組合及び広域連合で実施していることが挙げられる。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今後も職員定数の適正化など、行財政改革を継続し、さらなる改善を図っていく。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19355</xdr:rowOff>
    </xdr:from>
    <xdr:to>
      <xdr:col>23</xdr:col>
      <xdr:colOff>133350</xdr:colOff>
      <xdr:row>80</xdr:row>
      <xdr:rowOff>22123</xdr:rowOff>
    </xdr:to>
    <xdr:cxnSp macro="">
      <xdr:nvCxnSpPr>
        <xdr:cNvPr id="193" name="直線コネクタ 192"/>
        <xdr:cNvCxnSpPr/>
      </xdr:nvCxnSpPr>
      <xdr:spPr>
        <a:xfrm flipV="1">
          <a:off x="4114800" y="13735355"/>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13770</xdr:rowOff>
    </xdr:from>
    <xdr:to>
      <xdr:col>19</xdr:col>
      <xdr:colOff>133350</xdr:colOff>
      <xdr:row>80</xdr:row>
      <xdr:rowOff>22123</xdr:rowOff>
    </xdr:to>
    <xdr:cxnSp macro="">
      <xdr:nvCxnSpPr>
        <xdr:cNvPr id="196" name="直線コネクタ 195"/>
        <xdr:cNvCxnSpPr/>
      </xdr:nvCxnSpPr>
      <xdr:spPr>
        <a:xfrm>
          <a:off x="3225800" y="13729770"/>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161970</xdr:rowOff>
    </xdr:from>
    <xdr:to>
      <xdr:col>15</xdr:col>
      <xdr:colOff>82550</xdr:colOff>
      <xdr:row>80</xdr:row>
      <xdr:rowOff>13770</xdr:rowOff>
    </xdr:to>
    <xdr:cxnSp macro="">
      <xdr:nvCxnSpPr>
        <xdr:cNvPr id="199" name="直線コネクタ 198"/>
        <xdr:cNvCxnSpPr/>
      </xdr:nvCxnSpPr>
      <xdr:spPr>
        <a:xfrm>
          <a:off x="2336800" y="13706520"/>
          <a:ext cx="889000" cy="2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145765</xdr:rowOff>
    </xdr:from>
    <xdr:to>
      <xdr:col>11</xdr:col>
      <xdr:colOff>31750</xdr:colOff>
      <xdr:row>79</xdr:row>
      <xdr:rowOff>161970</xdr:rowOff>
    </xdr:to>
    <xdr:cxnSp macro="">
      <xdr:nvCxnSpPr>
        <xdr:cNvPr id="202" name="直線コネクタ 201"/>
        <xdr:cNvCxnSpPr/>
      </xdr:nvCxnSpPr>
      <xdr:spPr>
        <a:xfrm>
          <a:off x="1447800" y="13690315"/>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140005</xdr:rowOff>
    </xdr:from>
    <xdr:to>
      <xdr:col>23</xdr:col>
      <xdr:colOff>184150</xdr:colOff>
      <xdr:row>80</xdr:row>
      <xdr:rowOff>70155</xdr:rowOff>
    </xdr:to>
    <xdr:sp macro="" textlink="">
      <xdr:nvSpPr>
        <xdr:cNvPr id="212" name="楕円 211"/>
        <xdr:cNvSpPr/>
      </xdr:nvSpPr>
      <xdr:spPr>
        <a:xfrm>
          <a:off x="4902200" y="136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61282</xdr:rowOff>
    </xdr:from>
    <xdr:ext cx="762000" cy="259045"/>
    <xdr:sp macro="" textlink="">
      <xdr:nvSpPr>
        <xdr:cNvPr id="213" name="人件費・物件費等の状況該当値テキスト"/>
        <xdr:cNvSpPr txBox="1"/>
      </xdr:nvSpPr>
      <xdr:spPr>
        <a:xfrm>
          <a:off x="5041900" y="1360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142773</xdr:rowOff>
    </xdr:from>
    <xdr:to>
      <xdr:col>19</xdr:col>
      <xdr:colOff>184150</xdr:colOff>
      <xdr:row>80</xdr:row>
      <xdr:rowOff>72923</xdr:rowOff>
    </xdr:to>
    <xdr:sp macro="" textlink="">
      <xdr:nvSpPr>
        <xdr:cNvPr id="214" name="楕円 213"/>
        <xdr:cNvSpPr/>
      </xdr:nvSpPr>
      <xdr:spPr>
        <a:xfrm>
          <a:off x="4064000" y="136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83100</xdr:rowOff>
    </xdr:from>
    <xdr:ext cx="736600" cy="259045"/>
    <xdr:sp macro="" textlink="">
      <xdr:nvSpPr>
        <xdr:cNvPr id="215" name="テキスト ボックス 214"/>
        <xdr:cNvSpPr txBox="1"/>
      </xdr:nvSpPr>
      <xdr:spPr>
        <a:xfrm>
          <a:off x="3733800" y="13456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134420</xdr:rowOff>
    </xdr:from>
    <xdr:to>
      <xdr:col>15</xdr:col>
      <xdr:colOff>133350</xdr:colOff>
      <xdr:row>80</xdr:row>
      <xdr:rowOff>64570</xdr:rowOff>
    </xdr:to>
    <xdr:sp macro="" textlink="">
      <xdr:nvSpPr>
        <xdr:cNvPr id="216" name="楕円 215"/>
        <xdr:cNvSpPr/>
      </xdr:nvSpPr>
      <xdr:spPr>
        <a:xfrm>
          <a:off x="3175000" y="136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74747</xdr:rowOff>
    </xdr:from>
    <xdr:ext cx="762000" cy="259045"/>
    <xdr:sp macro="" textlink="">
      <xdr:nvSpPr>
        <xdr:cNvPr id="217" name="テキスト ボックス 216"/>
        <xdr:cNvSpPr txBox="1"/>
      </xdr:nvSpPr>
      <xdr:spPr>
        <a:xfrm>
          <a:off x="2844800" y="1344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111170</xdr:rowOff>
    </xdr:from>
    <xdr:to>
      <xdr:col>11</xdr:col>
      <xdr:colOff>82550</xdr:colOff>
      <xdr:row>80</xdr:row>
      <xdr:rowOff>41320</xdr:rowOff>
    </xdr:to>
    <xdr:sp macro="" textlink="">
      <xdr:nvSpPr>
        <xdr:cNvPr id="218" name="楕円 217"/>
        <xdr:cNvSpPr/>
      </xdr:nvSpPr>
      <xdr:spPr>
        <a:xfrm>
          <a:off x="2286000" y="136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51497</xdr:rowOff>
    </xdr:from>
    <xdr:ext cx="762000" cy="259045"/>
    <xdr:sp macro="" textlink="">
      <xdr:nvSpPr>
        <xdr:cNvPr id="219" name="テキスト ボックス 218"/>
        <xdr:cNvSpPr txBox="1"/>
      </xdr:nvSpPr>
      <xdr:spPr>
        <a:xfrm>
          <a:off x="1955800" y="1342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94965</xdr:rowOff>
    </xdr:from>
    <xdr:to>
      <xdr:col>7</xdr:col>
      <xdr:colOff>31750</xdr:colOff>
      <xdr:row>80</xdr:row>
      <xdr:rowOff>25115</xdr:rowOff>
    </xdr:to>
    <xdr:sp macro="" textlink="">
      <xdr:nvSpPr>
        <xdr:cNvPr id="220" name="楕円 219"/>
        <xdr:cNvSpPr/>
      </xdr:nvSpPr>
      <xdr:spPr>
        <a:xfrm>
          <a:off x="1397000" y="136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35292</xdr:rowOff>
    </xdr:from>
    <xdr:ext cx="762000" cy="259045"/>
    <xdr:sp macro="" textlink="">
      <xdr:nvSpPr>
        <xdr:cNvPr id="221" name="テキスト ボックス 220"/>
        <xdr:cNvSpPr txBox="1"/>
      </xdr:nvSpPr>
      <xdr:spPr>
        <a:xfrm>
          <a:off x="1066800" y="134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給与水準の適正化に努めた結果、類似団体、全国市平均を下回り、全国町村平均と同水準となった。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125589</xdr:rowOff>
    </xdr:to>
    <xdr:cxnSp macro="">
      <xdr:nvCxnSpPr>
        <xdr:cNvPr id="255" name="直線コネクタ 254"/>
        <xdr:cNvCxnSpPr/>
      </xdr:nvCxnSpPr>
      <xdr:spPr>
        <a:xfrm>
          <a:off x="16179800" y="146318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85</xdr:row>
      <xdr:rowOff>58561</xdr:rowOff>
    </xdr:to>
    <xdr:cxnSp macro="">
      <xdr:nvCxnSpPr>
        <xdr:cNvPr id="258" name="直線コネクタ 257"/>
        <xdr:cNvCxnSpPr/>
      </xdr:nvCxnSpPr>
      <xdr:spPr>
        <a:xfrm>
          <a:off x="15290800" y="145513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165805</xdr:rowOff>
    </xdr:to>
    <xdr:cxnSp macro="">
      <xdr:nvCxnSpPr>
        <xdr:cNvPr id="261" name="直線コネクタ 260"/>
        <xdr:cNvCxnSpPr/>
      </xdr:nvCxnSpPr>
      <xdr:spPr>
        <a:xfrm flipV="1">
          <a:off x="14401800" y="1455137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165805</xdr:rowOff>
    </xdr:to>
    <xdr:cxnSp macro="">
      <xdr:nvCxnSpPr>
        <xdr:cNvPr id="264" name="直線コネクタ 263"/>
        <xdr:cNvCxnSpPr/>
      </xdr:nvCxnSpPr>
      <xdr:spPr>
        <a:xfrm>
          <a:off x="13512800" y="145647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4" name="楕円 273"/>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5" name="給与水準   （国との比較）該当値テキスト"/>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6" name="楕円 275"/>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7" name="テキスト ボックス 276"/>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8" name="楕円 277"/>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79" name="テキスト ボックス 278"/>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0" name="楕円 279"/>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1" name="テキスト ボックス 280"/>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今後も定員適正化計画に基づき、適正な定員管理の維持に努める。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144235</xdr:rowOff>
    </xdr:from>
    <xdr:to>
      <xdr:col>81</xdr:col>
      <xdr:colOff>44450</xdr:colOff>
      <xdr:row>58</xdr:row>
      <xdr:rowOff>151130</xdr:rowOff>
    </xdr:to>
    <xdr:cxnSp macro="">
      <xdr:nvCxnSpPr>
        <xdr:cNvPr id="320" name="直線コネクタ 319"/>
        <xdr:cNvCxnSpPr/>
      </xdr:nvCxnSpPr>
      <xdr:spPr>
        <a:xfrm>
          <a:off x="16179800" y="1008833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144235</xdr:rowOff>
    </xdr:from>
    <xdr:to>
      <xdr:col>77</xdr:col>
      <xdr:colOff>44450</xdr:colOff>
      <xdr:row>58</xdr:row>
      <xdr:rowOff>145959</xdr:rowOff>
    </xdr:to>
    <xdr:cxnSp macro="">
      <xdr:nvCxnSpPr>
        <xdr:cNvPr id="323" name="直線コネクタ 322"/>
        <xdr:cNvCxnSpPr/>
      </xdr:nvCxnSpPr>
      <xdr:spPr>
        <a:xfrm flipV="1">
          <a:off x="15290800" y="1008833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137341</xdr:rowOff>
    </xdr:from>
    <xdr:to>
      <xdr:col>72</xdr:col>
      <xdr:colOff>203200</xdr:colOff>
      <xdr:row>58</xdr:row>
      <xdr:rowOff>145959</xdr:rowOff>
    </xdr:to>
    <xdr:cxnSp macro="">
      <xdr:nvCxnSpPr>
        <xdr:cNvPr id="326" name="直線コネクタ 325"/>
        <xdr:cNvCxnSpPr/>
      </xdr:nvCxnSpPr>
      <xdr:spPr>
        <a:xfrm>
          <a:off x="14401800" y="1008144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137341</xdr:rowOff>
    </xdr:from>
    <xdr:to>
      <xdr:col>68</xdr:col>
      <xdr:colOff>152400</xdr:colOff>
      <xdr:row>59</xdr:row>
      <xdr:rowOff>7257</xdr:rowOff>
    </xdr:to>
    <xdr:cxnSp macro="">
      <xdr:nvCxnSpPr>
        <xdr:cNvPr id="329" name="直線コネクタ 328"/>
        <xdr:cNvCxnSpPr/>
      </xdr:nvCxnSpPr>
      <xdr:spPr>
        <a:xfrm flipV="1">
          <a:off x="13512800" y="1008144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100330</xdr:rowOff>
    </xdr:from>
    <xdr:to>
      <xdr:col>81</xdr:col>
      <xdr:colOff>95250</xdr:colOff>
      <xdr:row>59</xdr:row>
      <xdr:rowOff>30480</xdr:rowOff>
    </xdr:to>
    <xdr:sp macro="" textlink="">
      <xdr:nvSpPr>
        <xdr:cNvPr id="339" name="楕円 338"/>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116857</xdr:rowOff>
    </xdr:from>
    <xdr:ext cx="762000" cy="259045"/>
    <xdr:sp macro="" textlink="">
      <xdr:nvSpPr>
        <xdr:cNvPr id="340" name="定員管理の状況該当値テキスト"/>
        <xdr:cNvSpPr txBox="1"/>
      </xdr:nvSpPr>
      <xdr:spPr>
        <a:xfrm>
          <a:off x="17106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93435</xdr:rowOff>
    </xdr:from>
    <xdr:to>
      <xdr:col>77</xdr:col>
      <xdr:colOff>95250</xdr:colOff>
      <xdr:row>59</xdr:row>
      <xdr:rowOff>23585</xdr:rowOff>
    </xdr:to>
    <xdr:sp macro="" textlink="">
      <xdr:nvSpPr>
        <xdr:cNvPr id="341" name="楕円 340"/>
        <xdr:cNvSpPr/>
      </xdr:nvSpPr>
      <xdr:spPr>
        <a:xfrm>
          <a:off x="16129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33762</xdr:rowOff>
    </xdr:from>
    <xdr:ext cx="736600" cy="259045"/>
    <xdr:sp macro="" textlink="">
      <xdr:nvSpPr>
        <xdr:cNvPr id="342" name="テキスト ボックス 341"/>
        <xdr:cNvSpPr txBox="1"/>
      </xdr:nvSpPr>
      <xdr:spPr>
        <a:xfrm>
          <a:off x="15798800" y="980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95159</xdr:rowOff>
    </xdr:from>
    <xdr:to>
      <xdr:col>73</xdr:col>
      <xdr:colOff>44450</xdr:colOff>
      <xdr:row>59</xdr:row>
      <xdr:rowOff>25309</xdr:rowOff>
    </xdr:to>
    <xdr:sp macro="" textlink="">
      <xdr:nvSpPr>
        <xdr:cNvPr id="343" name="楕円 342"/>
        <xdr:cNvSpPr/>
      </xdr:nvSpPr>
      <xdr:spPr>
        <a:xfrm>
          <a:off x="152400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35486</xdr:rowOff>
    </xdr:from>
    <xdr:ext cx="762000" cy="259045"/>
    <xdr:sp macro="" textlink="">
      <xdr:nvSpPr>
        <xdr:cNvPr id="344" name="テキスト ボックス 343"/>
        <xdr:cNvSpPr txBox="1"/>
      </xdr:nvSpPr>
      <xdr:spPr>
        <a:xfrm>
          <a:off x="14909800" y="98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86541</xdr:rowOff>
    </xdr:from>
    <xdr:to>
      <xdr:col>68</xdr:col>
      <xdr:colOff>203200</xdr:colOff>
      <xdr:row>59</xdr:row>
      <xdr:rowOff>16691</xdr:rowOff>
    </xdr:to>
    <xdr:sp macro="" textlink="">
      <xdr:nvSpPr>
        <xdr:cNvPr id="345" name="楕円 344"/>
        <xdr:cNvSpPr/>
      </xdr:nvSpPr>
      <xdr:spPr>
        <a:xfrm>
          <a:off x="14351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26868</xdr:rowOff>
    </xdr:from>
    <xdr:ext cx="762000" cy="259045"/>
    <xdr:sp macro="" textlink="">
      <xdr:nvSpPr>
        <xdr:cNvPr id="346" name="テキスト ボックス 345"/>
        <xdr:cNvSpPr txBox="1"/>
      </xdr:nvSpPr>
      <xdr:spPr>
        <a:xfrm>
          <a:off x="14020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127907</xdr:rowOff>
    </xdr:from>
    <xdr:to>
      <xdr:col>64</xdr:col>
      <xdr:colOff>152400</xdr:colOff>
      <xdr:row>59</xdr:row>
      <xdr:rowOff>58057</xdr:rowOff>
    </xdr:to>
    <xdr:sp macro="" textlink="">
      <xdr:nvSpPr>
        <xdr:cNvPr id="347" name="楕円 346"/>
        <xdr:cNvSpPr/>
      </xdr:nvSpPr>
      <xdr:spPr>
        <a:xfrm>
          <a:off x="13462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68234</xdr:rowOff>
    </xdr:from>
    <xdr:ext cx="762000" cy="259045"/>
    <xdr:sp macro="" textlink="">
      <xdr:nvSpPr>
        <xdr:cNvPr id="348" name="テキスト ボックス 347"/>
        <xdr:cNvSpPr txBox="1"/>
      </xdr:nvSpPr>
      <xdr:spPr>
        <a:xfrm>
          <a:off x="13131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地方債の発行抑制により、類似団体、全国、県平均を下回る水準となった。しかしながら、平成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年度より元金償還が始まった新庁舎建設事業債により、今後は悪化が見込まれている。</a:t>
          </a:r>
        </a:p>
        <a:p>
          <a:r>
            <a:rPr kumimoji="1" lang="ja-JP" altLang="en-US" sz="1300">
              <a:latin typeface="ＭＳ Ｐゴシック" panose="020B0600070205080204" pitchFamily="50" charset="-128"/>
              <a:ea typeface="ＭＳ Ｐゴシック" panose="020B0600070205080204" pitchFamily="50" charset="-128"/>
            </a:rPr>
            <a:t>　引き続き、事業の必要性、優先度等の検討を行い、地方債発行額の抑制に努める。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132080</xdr:rowOff>
    </xdr:to>
    <xdr:cxnSp macro="">
      <xdr:nvCxnSpPr>
        <xdr:cNvPr id="380" name="直線コネクタ 379"/>
        <xdr:cNvCxnSpPr/>
      </xdr:nvCxnSpPr>
      <xdr:spPr>
        <a:xfrm>
          <a:off x="16179800" y="66182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103124</xdr:rowOff>
    </xdr:to>
    <xdr:cxnSp macro="">
      <xdr:nvCxnSpPr>
        <xdr:cNvPr id="383" name="直線コネクタ 382"/>
        <xdr:cNvCxnSpPr/>
      </xdr:nvCxnSpPr>
      <xdr:spPr>
        <a:xfrm>
          <a:off x="15290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132080</xdr:rowOff>
    </xdr:to>
    <xdr:cxnSp macro="">
      <xdr:nvCxnSpPr>
        <xdr:cNvPr id="386" name="直線コネクタ 385"/>
        <xdr:cNvCxnSpPr/>
      </xdr:nvCxnSpPr>
      <xdr:spPr>
        <a:xfrm flipV="1">
          <a:off x="14401800" y="66182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28194</xdr:rowOff>
    </xdr:to>
    <xdr:cxnSp macro="">
      <xdr:nvCxnSpPr>
        <xdr:cNvPr id="389" name="直線コネクタ 388"/>
        <xdr:cNvCxnSpPr/>
      </xdr:nvCxnSpPr>
      <xdr:spPr>
        <a:xfrm flipV="1">
          <a:off x="13512800" y="66471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9" name="楕円 398"/>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0"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401" name="楕円 400"/>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2" name="テキスト ボックス 401"/>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3" name="楕円 402"/>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4" name="テキスト ボックス 403"/>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5" name="楕円 404"/>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6" name="テキスト ボックス 405"/>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7" name="楕円 406"/>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8" name="テキスト ボックス 407"/>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将来負担額全体に対して充当可能財源が上回っており、将来負担比率は算定されていない。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しかしながら、地方債残高に対する充当可能基金は下回っており、引き続き、地方債の発行抑制や基金の積み増しなど、健全財政の運営に努める。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129286</xdr:rowOff>
    </xdr:to>
    <xdr:cxnSp macro="">
      <xdr:nvCxnSpPr>
        <xdr:cNvPr id="64" name="直線コネクタ 63"/>
        <xdr:cNvCxnSpPr/>
      </xdr:nvCxnSpPr>
      <xdr:spPr>
        <a:xfrm>
          <a:off x="3987800" y="6120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133858</xdr:rowOff>
    </xdr:to>
    <xdr:cxnSp macro="">
      <xdr:nvCxnSpPr>
        <xdr:cNvPr id="67" name="直線コネクタ 66"/>
        <xdr:cNvCxnSpPr/>
      </xdr:nvCxnSpPr>
      <xdr:spPr>
        <a:xfrm flipV="1">
          <a:off x="3098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133858</xdr:rowOff>
    </xdr:to>
    <xdr:cxnSp macro="">
      <xdr:nvCxnSpPr>
        <xdr:cNvPr id="70" name="直線コネクタ 69"/>
        <xdr:cNvCxnSpPr/>
      </xdr:nvCxnSpPr>
      <xdr:spPr>
        <a:xfrm>
          <a:off x="2209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115570</xdr:rowOff>
    </xdr:to>
    <xdr:cxnSp macro="">
      <xdr:nvCxnSpPr>
        <xdr:cNvPr id="73" name="直線コネクタ 72"/>
        <xdr:cNvCxnSpPr/>
      </xdr:nvCxnSpPr>
      <xdr:spPr>
        <a:xfrm flipV="1">
          <a:off x="1320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今年度についても前年度と同水準となり、類似団体、全国平均、県平均を大きく上回る結果となった。</a:t>
          </a:r>
        </a:p>
        <a:p>
          <a:r>
            <a:rPr kumimoji="1" lang="ja-JP" altLang="en-US" sz="1300">
              <a:latin typeface="ＭＳ Ｐゴシック" panose="020B0600070205080204" pitchFamily="50" charset="-128"/>
              <a:ea typeface="ＭＳ Ｐゴシック" panose="020B0600070205080204" pitchFamily="50" charset="-128"/>
            </a:rPr>
            <a:t>　物件費増加の要因である可燃ごみ運搬処理業務にかかる経費は新ごみ処理施設の完成まで恒常的に発生する経費であるため、引き続き、行財政改革を推進し、事務の合理化、効率化など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92710</xdr:rowOff>
    </xdr:to>
    <xdr:cxnSp macro="">
      <xdr:nvCxnSpPr>
        <xdr:cNvPr id="125" name="直線コネクタ 124"/>
        <xdr:cNvCxnSpPr/>
      </xdr:nvCxnSpPr>
      <xdr:spPr>
        <a:xfrm>
          <a:off x="15671800" y="298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69850</xdr:rowOff>
    </xdr:to>
    <xdr:cxnSp macro="">
      <xdr:nvCxnSpPr>
        <xdr:cNvPr id="128" name="直線コネクタ 127"/>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17</xdr:row>
      <xdr:rowOff>69850</xdr:rowOff>
    </xdr:to>
    <xdr:cxnSp macro="">
      <xdr:nvCxnSpPr>
        <xdr:cNvPr id="131" name="直線コネクタ 130"/>
        <xdr:cNvCxnSpPr/>
      </xdr:nvCxnSpPr>
      <xdr:spPr>
        <a:xfrm>
          <a:off x="13893800" y="26644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92710</xdr:rowOff>
    </xdr:to>
    <xdr:cxnSp macro="">
      <xdr:nvCxnSpPr>
        <xdr:cNvPr id="134" name="直線コネクタ 133"/>
        <xdr:cNvCxnSpPr/>
      </xdr:nvCxnSpPr>
      <xdr:spPr>
        <a:xfrm>
          <a:off x="13004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類似団体、全国、県平均を上回った要因は、障害者福祉に係る社会保障経費が増加したためで、前年度から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ポイント悪化することとなった。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60</xdr:row>
      <xdr:rowOff>63500</xdr:rowOff>
    </xdr:to>
    <xdr:cxnSp macro="">
      <xdr:nvCxnSpPr>
        <xdr:cNvPr id="186" name="直線コネクタ 185"/>
        <xdr:cNvCxnSpPr/>
      </xdr:nvCxnSpPr>
      <xdr:spPr>
        <a:xfrm>
          <a:off x="3987800" y="10274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59</xdr:row>
      <xdr:rowOff>158750</xdr:rowOff>
    </xdr:to>
    <xdr:cxnSp macro="">
      <xdr:nvCxnSpPr>
        <xdr:cNvPr id="189" name="直線コネクタ 188"/>
        <xdr:cNvCxnSpPr/>
      </xdr:nvCxnSpPr>
      <xdr:spPr>
        <a:xfrm>
          <a:off x="3098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146050</xdr:rowOff>
    </xdr:to>
    <xdr:cxnSp macro="">
      <xdr:nvCxnSpPr>
        <xdr:cNvPr id="192" name="直線コネクタ 191"/>
        <xdr:cNvCxnSpPr/>
      </xdr:nvCxnSpPr>
      <xdr:spPr>
        <a:xfrm>
          <a:off x="2209800" y="9918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63500</xdr:rowOff>
    </xdr:to>
    <xdr:cxnSp macro="">
      <xdr:nvCxnSpPr>
        <xdr:cNvPr id="195" name="直線コネクタ 194"/>
        <xdr:cNvCxnSpPr/>
      </xdr:nvCxnSpPr>
      <xdr:spPr>
        <a:xfrm flipV="1">
          <a:off x="1320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12700</xdr:rowOff>
    </xdr:from>
    <xdr:to>
      <xdr:col>24</xdr:col>
      <xdr:colOff>76200</xdr:colOff>
      <xdr:row>60</xdr:row>
      <xdr:rowOff>114300</xdr:rowOff>
    </xdr:to>
    <xdr:sp macro="" textlink="">
      <xdr:nvSpPr>
        <xdr:cNvPr id="205" name="楕円 204"/>
        <xdr:cNvSpPr/>
      </xdr:nvSpPr>
      <xdr:spPr>
        <a:xfrm>
          <a:off x="4775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06"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7" name="楕円 206"/>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08" name="テキスト ボックス 207"/>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9" name="楕円 208"/>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0" name="テキスト ボックス 20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3" name="楕円 212"/>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4" name="テキスト ボックス 213"/>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っている要因は、繰出金の増加が挙げられる。特に下水道事業会計への繰出金については、これまでに整備した下水道施設の元利償還金や維持管理費としての繰出金が必要になっている。</a:t>
          </a:r>
        </a:p>
        <a:p>
          <a:r>
            <a:rPr kumimoji="1" lang="ja-JP" altLang="en-US" sz="1300">
              <a:latin typeface="ＭＳ Ｐゴシック" panose="020B0600070205080204" pitchFamily="50" charset="-128"/>
              <a:ea typeface="ＭＳ Ｐゴシック" panose="020B0600070205080204" pitchFamily="50" charset="-128"/>
            </a:rPr>
            <a:t>　今後は、企業会計への移行など、下水道事業の経営健全化を促進することにより、一般会計の財政負担の軽減に努める。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31750</xdr:rowOff>
    </xdr:from>
    <xdr:to>
      <xdr:col>82</xdr:col>
      <xdr:colOff>107950</xdr:colOff>
      <xdr:row>58</xdr:row>
      <xdr:rowOff>50800</xdr:rowOff>
    </xdr:to>
    <xdr:cxnSp macro="">
      <xdr:nvCxnSpPr>
        <xdr:cNvPr id="251" name="直線コネクタ 250"/>
        <xdr:cNvCxnSpPr/>
      </xdr:nvCxnSpPr>
      <xdr:spPr>
        <a:xfrm>
          <a:off x="15671800" y="997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31750</xdr:rowOff>
    </xdr:to>
    <xdr:cxnSp macro="">
      <xdr:nvCxnSpPr>
        <xdr:cNvPr id="254" name="直線コネクタ 253"/>
        <xdr:cNvCxnSpPr/>
      </xdr:nvCxnSpPr>
      <xdr:spPr>
        <a:xfrm>
          <a:off x="14782800" y="997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31750</xdr:rowOff>
    </xdr:to>
    <xdr:cxnSp macro="">
      <xdr:nvCxnSpPr>
        <xdr:cNvPr id="257" name="直線コネクタ 256"/>
        <xdr:cNvCxnSpPr/>
      </xdr:nvCxnSpPr>
      <xdr:spPr>
        <a:xfrm>
          <a:off x="13893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xdr:rowOff>
    </xdr:to>
    <xdr:cxnSp macro="">
      <xdr:nvCxnSpPr>
        <xdr:cNvPr id="260" name="直線コネクタ 259"/>
        <xdr:cNvCxnSpPr/>
      </xdr:nvCxnSpPr>
      <xdr:spPr>
        <a:xfrm>
          <a:off x="13004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72" name="楕円 271"/>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73" name="テキスト ボックス 272"/>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74" name="楕円 273"/>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75" name="テキスト ボックス 274"/>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全国、県平均を上回っている要因としては、ごみ処理業務や消防業務を一部事務組合及び広域連合で実施していることが挙げられる。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ポイント悪化することとなり、今後についても新ごみ処理施設建設にかかる費用など増加の要因が見込まれるため、経常的な補助事業の見直しなど、経費の縮減に努めていく。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5842</xdr:rowOff>
    </xdr:to>
    <xdr:cxnSp macro="">
      <xdr:nvCxnSpPr>
        <xdr:cNvPr id="309" name="直線コネクタ 308"/>
        <xdr:cNvCxnSpPr/>
      </xdr:nvCxnSpPr>
      <xdr:spPr>
        <a:xfrm>
          <a:off x="15671800" y="6326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1270</xdr:rowOff>
    </xdr:to>
    <xdr:cxnSp macro="">
      <xdr:nvCxnSpPr>
        <xdr:cNvPr id="312" name="直線コネクタ 311"/>
        <xdr:cNvCxnSpPr/>
      </xdr:nvCxnSpPr>
      <xdr:spPr>
        <a:xfrm flipV="1">
          <a:off x="14782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51562</xdr:rowOff>
    </xdr:to>
    <xdr:cxnSp macro="">
      <xdr:nvCxnSpPr>
        <xdr:cNvPr id="315" name="直線コネクタ 314"/>
        <xdr:cNvCxnSpPr/>
      </xdr:nvCxnSpPr>
      <xdr:spPr>
        <a:xfrm flipV="1">
          <a:off x="13893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156718</xdr:rowOff>
    </xdr:to>
    <xdr:cxnSp macro="">
      <xdr:nvCxnSpPr>
        <xdr:cNvPr id="318" name="直線コネクタ 317"/>
        <xdr:cNvCxnSpPr/>
      </xdr:nvCxnSpPr>
      <xdr:spPr>
        <a:xfrm flipV="1">
          <a:off x="13004800" y="63952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9"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0" name="楕円 329"/>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31" name="テキスト ボックス 330"/>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3" name="テキスト ボックス 332"/>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4" name="楕円 333"/>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5" name="テキスト ボックス 33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6" name="楕円 335"/>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7" name="テキスト ボックス 336"/>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割合で推移しているが、元金償還が始まっている新庁舎建設に伴う地方債に加え、新総合調理センター建設に係る地方債の元金償還も開始することから、今後悪化が見込まれる。引き続き地方債発行事業の厳選など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104140</xdr:rowOff>
    </xdr:to>
    <xdr:cxnSp macro="">
      <xdr:nvCxnSpPr>
        <xdr:cNvPr id="370" name="直線コネクタ 369"/>
        <xdr:cNvCxnSpPr/>
      </xdr:nvCxnSpPr>
      <xdr:spPr>
        <a:xfrm>
          <a:off x="3987800" y="12791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104140</xdr:rowOff>
    </xdr:to>
    <xdr:cxnSp macro="">
      <xdr:nvCxnSpPr>
        <xdr:cNvPr id="373" name="直線コネクタ 372"/>
        <xdr:cNvCxnSpPr/>
      </xdr:nvCxnSpPr>
      <xdr:spPr>
        <a:xfrm>
          <a:off x="3098800" y="12738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153670</xdr:rowOff>
    </xdr:from>
    <xdr:to>
      <xdr:col>15</xdr:col>
      <xdr:colOff>98425</xdr:colOff>
      <xdr:row>74</xdr:row>
      <xdr:rowOff>50800</xdr:rowOff>
    </xdr:to>
    <xdr:cxnSp macro="">
      <xdr:nvCxnSpPr>
        <xdr:cNvPr id="376" name="直線コネクタ 375"/>
        <xdr:cNvCxnSpPr/>
      </xdr:nvCxnSpPr>
      <xdr:spPr>
        <a:xfrm>
          <a:off x="2209800" y="12669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74</xdr:row>
      <xdr:rowOff>119380</xdr:rowOff>
    </xdr:to>
    <xdr:cxnSp macro="">
      <xdr:nvCxnSpPr>
        <xdr:cNvPr id="379" name="直線コネクタ 378"/>
        <xdr:cNvCxnSpPr/>
      </xdr:nvCxnSpPr>
      <xdr:spPr>
        <a:xfrm flipV="1">
          <a:off x="1320800" y="12669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1" name="楕円 390"/>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2" name="テキスト ボックス 391"/>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3" name="楕円 392"/>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4" name="テキスト ボックス 393"/>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102870</xdr:rowOff>
    </xdr:from>
    <xdr:to>
      <xdr:col>11</xdr:col>
      <xdr:colOff>60325</xdr:colOff>
      <xdr:row>74</xdr:row>
      <xdr:rowOff>33020</xdr:rowOff>
    </xdr:to>
    <xdr:sp macro="" textlink="">
      <xdr:nvSpPr>
        <xdr:cNvPr id="395" name="楕円 394"/>
        <xdr:cNvSpPr/>
      </xdr:nvSpPr>
      <xdr:spPr>
        <a:xfrm>
          <a:off x="2159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43197</xdr:rowOff>
    </xdr:from>
    <xdr:ext cx="762000" cy="259045"/>
    <xdr:sp macro="" textlink="">
      <xdr:nvSpPr>
        <xdr:cNvPr id="396" name="テキスト ボックス 395"/>
        <xdr:cNvSpPr txBox="1"/>
      </xdr:nvSpPr>
      <xdr:spPr>
        <a:xfrm>
          <a:off x="1828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7" name="楕円 396"/>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8" name="テキスト ボックス 397"/>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公債費以外の経常収支比率に占める割合は、公債費が前年度と同水準なのに対し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ポイント悪化することとなり、前年度に引続き、類似団体、全国平均、県平均を上回る結果となった。</a:t>
          </a:r>
        </a:p>
        <a:p>
          <a:r>
            <a:rPr kumimoji="1" lang="ja-JP" altLang="en-US" sz="1300">
              <a:latin typeface="ＭＳ Ｐゴシック" panose="020B0600070205080204" pitchFamily="50" charset="-128"/>
              <a:ea typeface="ＭＳ Ｐゴシック" panose="020B0600070205080204" pitchFamily="50" charset="-128"/>
            </a:rPr>
            <a:t>　引き続き、経常経費の削減だけでなく、町税など一般財源の確保により比率の減少に努める。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60706</xdr:rowOff>
    </xdr:to>
    <xdr:cxnSp macro="">
      <xdr:nvCxnSpPr>
        <xdr:cNvPr id="429" name="直線コネクタ 428"/>
        <xdr:cNvCxnSpPr/>
      </xdr:nvCxnSpPr>
      <xdr:spPr>
        <a:xfrm>
          <a:off x="15671800" y="13522961"/>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5842</xdr:rowOff>
    </xdr:to>
    <xdr:cxnSp macro="">
      <xdr:nvCxnSpPr>
        <xdr:cNvPr id="432" name="直線コネクタ 431"/>
        <xdr:cNvCxnSpPr/>
      </xdr:nvCxnSpPr>
      <xdr:spPr>
        <a:xfrm flipV="1">
          <a:off x="14782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79</xdr:row>
      <xdr:rowOff>5842</xdr:rowOff>
    </xdr:to>
    <xdr:cxnSp macro="">
      <xdr:nvCxnSpPr>
        <xdr:cNvPr id="435" name="直線コネクタ 434"/>
        <xdr:cNvCxnSpPr/>
      </xdr:nvCxnSpPr>
      <xdr:spPr>
        <a:xfrm>
          <a:off x="13893800" y="132394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12700</xdr:rowOff>
    </xdr:to>
    <xdr:cxnSp macro="">
      <xdr:nvCxnSpPr>
        <xdr:cNvPr id="438" name="直線コネクタ 437"/>
        <xdr:cNvCxnSpPr/>
      </xdr:nvCxnSpPr>
      <xdr:spPr>
        <a:xfrm flipV="1">
          <a:off x="13004800" y="13239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8" name="楕円 447"/>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9"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0" name="楕円 449"/>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1" name="テキスト ボックス 450"/>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2" name="楕円 451"/>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3" name="テキスト ボックス 452"/>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4" name="楕円 453"/>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5" name="テキスト ボックス 454"/>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6" name="楕円 455"/>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7" name="テキスト ボックス 456"/>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4792</xdr:rowOff>
    </xdr:from>
    <xdr:to>
      <xdr:col>29</xdr:col>
      <xdr:colOff>127000</xdr:colOff>
      <xdr:row>19</xdr:row>
      <xdr:rowOff>11339</xdr:rowOff>
    </xdr:to>
    <xdr:cxnSp macro="">
      <xdr:nvCxnSpPr>
        <xdr:cNvPr id="52" name="直線コネクタ 51"/>
        <xdr:cNvCxnSpPr/>
      </xdr:nvCxnSpPr>
      <xdr:spPr bwMode="auto">
        <a:xfrm flipV="1">
          <a:off x="5003800" y="3309967"/>
          <a:ext cx="6477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11339</xdr:rowOff>
    </xdr:from>
    <xdr:to>
      <xdr:col>26</xdr:col>
      <xdr:colOff>50800</xdr:colOff>
      <xdr:row>19</xdr:row>
      <xdr:rowOff>21839</xdr:rowOff>
    </xdr:to>
    <xdr:cxnSp macro="">
      <xdr:nvCxnSpPr>
        <xdr:cNvPr id="55" name="直線コネクタ 54"/>
        <xdr:cNvCxnSpPr/>
      </xdr:nvCxnSpPr>
      <xdr:spPr bwMode="auto">
        <a:xfrm flipV="1">
          <a:off x="4305300" y="3316514"/>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155308</xdr:rowOff>
    </xdr:from>
    <xdr:to>
      <xdr:col>22</xdr:col>
      <xdr:colOff>114300</xdr:colOff>
      <xdr:row>19</xdr:row>
      <xdr:rowOff>21839</xdr:rowOff>
    </xdr:to>
    <xdr:cxnSp macro="">
      <xdr:nvCxnSpPr>
        <xdr:cNvPr id="58" name="直線コネクタ 57"/>
        <xdr:cNvCxnSpPr/>
      </xdr:nvCxnSpPr>
      <xdr:spPr bwMode="auto">
        <a:xfrm>
          <a:off x="3606800" y="3289033"/>
          <a:ext cx="698500" cy="3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155308</xdr:rowOff>
    </xdr:from>
    <xdr:to>
      <xdr:col>18</xdr:col>
      <xdr:colOff>177800</xdr:colOff>
      <xdr:row>18</xdr:row>
      <xdr:rowOff>168992</xdr:rowOff>
    </xdr:to>
    <xdr:cxnSp macro="">
      <xdr:nvCxnSpPr>
        <xdr:cNvPr id="61" name="直線コネクタ 60"/>
        <xdr:cNvCxnSpPr/>
      </xdr:nvCxnSpPr>
      <xdr:spPr bwMode="auto">
        <a:xfrm flipV="1">
          <a:off x="2908300" y="3289033"/>
          <a:ext cx="698500" cy="1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125442</xdr:rowOff>
    </xdr:from>
    <xdr:to>
      <xdr:col>29</xdr:col>
      <xdr:colOff>177800</xdr:colOff>
      <xdr:row>19</xdr:row>
      <xdr:rowOff>55592</xdr:rowOff>
    </xdr:to>
    <xdr:sp macro="" textlink="">
      <xdr:nvSpPr>
        <xdr:cNvPr id="71" name="楕円 70"/>
        <xdr:cNvSpPr/>
      </xdr:nvSpPr>
      <xdr:spPr bwMode="auto">
        <a:xfrm>
          <a:off x="56007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97519</xdr:rowOff>
    </xdr:from>
    <xdr:ext cx="762000" cy="259045"/>
    <xdr:sp macro="" textlink="">
      <xdr:nvSpPr>
        <xdr:cNvPr id="72" name="人口1人当たり決算額の推移該当値テキスト130"/>
        <xdr:cNvSpPr txBox="1"/>
      </xdr:nvSpPr>
      <xdr:spPr>
        <a:xfrm>
          <a:off x="5740400" y="323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131989</xdr:rowOff>
    </xdr:from>
    <xdr:to>
      <xdr:col>26</xdr:col>
      <xdr:colOff>101600</xdr:colOff>
      <xdr:row>19</xdr:row>
      <xdr:rowOff>62139</xdr:rowOff>
    </xdr:to>
    <xdr:sp macro="" textlink="">
      <xdr:nvSpPr>
        <xdr:cNvPr id="73" name="楕円 72"/>
        <xdr:cNvSpPr/>
      </xdr:nvSpPr>
      <xdr:spPr bwMode="auto">
        <a:xfrm>
          <a:off x="4953000" y="326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46916</xdr:rowOff>
    </xdr:from>
    <xdr:ext cx="736600" cy="259045"/>
    <xdr:sp macro="" textlink="">
      <xdr:nvSpPr>
        <xdr:cNvPr id="74" name="テキスト ボックス 73"/>
        <xdr:cNvSpPr txBox="1"/>
      </xdr:nvSpPr>
      <xdr:spPr>
        <a:xfrm>
          <a:off x="4622800" y="335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142489</xdr:rowOff>
    </xdr:from>
    <xdr:to>
      <xdr:col>22</xdr:col>
      <xdr:colOff>165100</xdr:colOff>
      <xdr:row>19</xdr:row>
      <xdr:rowOff>72639</xdr:rowOff>
    </xdr:to>
    <xdr:sp macro="" textlink="">
      <xdr:nvSpPr>
        <xdr:cNvPr id="75" name="楕円 74"/>
        <xdr:cNvSpPr/>
      </xdr:nvSpPr>
      <xdr:spPr bwMode="auto">
        <a:xfrm>
          <a:off x="4254500" y="327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57416</xdr:rowOff>
    </xdr:from>
    <xdr:ext cx="762000" cy="259045"/>
    <xdr:sp macro="" textlink="">
      <xdr:nvSpPr>
        <xdr:cNvPr id="76" name="テキスト ボックス 75"/>
        <xdr:cNvSpPr txBox="1"/>
      </xdr:nvSpPr>
      <xdr:spPr>
        <a:xfrm>
          <a:off x="3924300" y="336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104508</xdr:rowOff>
    </xdr:from>
    <xdr:to>
      <xdr:col>19</xdr:col>
      <xdr:colOff>38100</xdr:colOff>
      <xdr:row>19</xdr:row>
      <xdr:rowOff>34658</xdr:rowOff>
    </xdr:to>
    <xdr:sp macro="" textlink="">
      <xdr:nvSpPr>
        <xdr:cNvPr id="77" name="楕円 76"/>
        <xdr:cNvSpPr/>
      </xdr:nvSpPr>
      <xdr:spPr bwMode="auto">
        <a:xfrm>
          <a:off x="3556000" y="323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19435</xdr:rowOff>
    </xdr:from>
    <xdr:ext cx="762000" cy="259045"/>
    <xdr:sp macro="" textlink="">
      <xdr:nvSpPr>
        <xdr:cNvPr id="78" name="テキスト ボックス 77"/>
        <xdr:cNvSpPr txBox="1"/>
      </xdr:nvSpPr>
      <xdr:spPr>
        <a:xfrm>
          <a:off x="3225800" y="332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118192</xdr:rowOff>
    </xdr:from>
    <xdr:to>
      <xdr:col>15</xdr:col>
      <xdr:colOff>101600</xdr:colOff>
      <xdr:row>19</xdr:row>
      <xdr:rowOff>48342</xdr:rowOff>
    </xdr:to>
    <xdr:sp macro="" textlink="">
      <xdr:nvSpPr>
        <xdr:cNvPr id="79" name="楕円 78"/>
        <xdr:cNvSpPr/>
      </xdr:nvSpPr>
      <xdr:spPr bwMode="auto">
        <a:xfrm>
          <a:off x="2857500" y="32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33119</xdr:rowOff>
    </xdr:from>
    <xdr:ext cx="762000" cy="259045"/>
    <xdr:sp macro="" textlink="">
      <xdr:nvSpPr>
        <xdr:cNvPr id="80" name="テキスト ボックス 79"/>
        <xdr:cNvSpPr txBox="1"/>
      </xdr:nvSpPr>
      <xdr:spPr>
        <a:xfrm>
          <a:off x="2527300" y="33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89019</xdr:rowOff>
    </xdr:from>
    <xdr:to>
      <xdr:col>29</xdr:col>
      <xdr:colOff>127000</xdr:colOff>
      <xdr:row>36</xdr:row>
      <xdr:rowOff>103944</xdr:rowOff>
    </xdr:to>
    <xdr:cxnSp macro="">
      <xdr:nvCxnSpPr>
        <xdr:cNvPr id="115" name="直線コネクタ 114"/>
        <xdr:cNvCxnSpPr/>
      </xdr:nvCxnSpPr>
      <xdr:spPr bwMode="auto">
        <a:xfrm flipV="1">
          <a:off x="5003800" y="7042269"/>
          <a:ext cx="6477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103944</xdr:rowOff>
    </xdr:from>
    <xdr:to>
      <xdr:col>26</xdr:col>
      <xdr:colOff>50800</xdr:colOff>
      <xdr:row>36</xdr:row>
      <xdr:rowOff>105839</xdr:rowOff>
    </xdr:to>
    <xdr:cxnSp macro="">
      <xdr:nvCxnSpPr>
        <xdr:cNvPr id="118" name="直線コネクタ 117"/>
        <xdr:cNvCxnSpPr/>
      </xdr:nvCxnSpPr>
      <xdr:spPr bwMode="auto">
        <a:xfrm flipV="1">
          <a:off x="4305300" y="7057194"/>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105839</xdr:rowOff>
    </xdr:from>
    <xdr:to>
      <xdr:col>22</xdr:col>
      <xdr:colOff>114300</xdr:colOff>
      <xdr:row>36</xdr:row>
      <xdr:rowOff>141663</xdr:rowOff>
    </xdr:to>
    <xdr:cxnSp macro="">
      <xdr:nvCxnSpPr>
        <xdr:cNvPr id="121" name="直線コネクタ 120"/>
        <xdr:cNvCxnSpPr/>
      </xdr:nvCxnSpPr>
      <xdr:spPr bwMode="auto">
        <a:xfrm flipV="1">
          <a:off x="3606800" y="7059089"/>
          <a:ext cx="6985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104630</xdr:rowOff>
    </xdr:from>
    <xdr:to>
      <xdr:col>18</xdr:col>
      <xdr:colOff>177800</xdr:colOff>
      <xdr:row>36</xdr:row>
      <xdr:rowOff>141663</xdr:rowOff>
    </xdr:to>
    <xdr:cxnSp macro="">
      <xdr:nvCxnSpPr>
        <xdr:cNvPr id="124" name="直線コネクタ 123"/>
        <xdr:cNvCxnSpPr/>
      </xdr:nvCxnSpPr>
      <xdr:spPr bwMode="auto">
        <a:xfrm>
          <a:off x="2908300" y="7057880"/>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38219</xdr:rowOff>
    </xdr:from>
    <xdr:to>
      <xdr:col>29</xdr:col>
      <xdr:colOff>177800</xdr:colOff>
      <xdr:row>36</xdr:row>
      <xdr:rowOff>139819</xdr:rowOff>
    </xdr:to>
    <xdr:sp macro="" textlink="">
      <xdr:nvSpPr>
        <xdr:cNvPr id="134" name="楕円 133"/>
        <xdr:cNvSpPr/>
      </xdr:nvSpPr>
      <xdr:spPr bwMode="auto">
        <a:xfrm>
          <a:off x="5600700" y="699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10296</xdr:rowOff>
    </xdr:from>
    <xdr:ext cx="762000" cy="259045"/>
    <xdr:sp macro="" textlink="">
      <xdr:nvSpPr>
        <xdr:cNvPr id="135" name="人口1人当たり決算額の推移該当値テキスト445"/>
        <xdr:cNvSpPr txBox="1"/>
      </xdr:nvSpPr>
      <xdr:spPr>
        <a:xfrm>
          <a:off x="5740400" y="69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53144</xdr:rowOff>
    </xdr:from>
    <xdr:to>
      <xdr:col>26</xdr:col>
      <xdr:colOff>101600</xdr:colOff>
      <xdr:row>36</xdr:row>
      <xdr:rowOff>154744</xdr:rowOff>
    </xdr:to>
    <xdr:sp macro="" textlink="">
      <xdr:nvSpPr>
        <xdr:cNvPr id="136" name="楕円 135"/>
        <xdr:cNvSpPr/>
      </xdr:nvSpPr>
      <xdr:spPr bwMode="auto">
        <a:xfrm>
          <a:off x="4953000" y="700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139521</xdr:rowOff>
    </xdr:from>
    <xdr:ext cx="736600" cy="259045"/>
    <xdr:sp macro="" textlink="">
      <xdr:nvSpPr>
        <xdr:cNvPr id="137" name="テキスト ボックス 136"/>
        <xdr:cNvSpPr txBox="1"/>
      </xdr:nvSpPr>
      <xdr:spPr>
        <a:xfrm>
          <a:off x="4622800" y="7092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55039</xdr:rowOff>
    </xdr:from>
    <xdr:to>
      <xdr:col>22</xdr:col>
      <xdr:colOff>165100</xdr:colOff>
      <xdr:row>36</xdr:row>
      <xdr:rowOff>156639</xdr:rowOff>
    </xdr:to>
    <xdr:sp macro="" textlink="">
      <xdr:nvSpPr>
        <xdr:cNvPr id="138" name="楕円 137"/>
        <xdr:cNvSpPr/>
      </xdr:nvSpPr>
      <xdr:spPr bwMode="auto">
        <a:xfrm>
          <a:off x="4254500" y="700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141416</xdr:rowOff>
    </xdr:from>
    <xdr:ext cx="762000" cy="259045"/>
    <xdr:sp macro="" textlink="">
      <xdr:nvSpPr>
        <xdr:cNvPr id="139" name="テキスト ボックス 138"/>
        <xdr:cNvSpPr txBox="1"/>
      </xdr:nvSpPr>
      <xdr:spPr>
        <a:xfrm>
          <a:off x="3924300" y="70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90863</xdr:rowOff>
    </xdr:from>
    <xdr:to>
      <xdr:col>19</xdr:col>
      <xdr:colOff>38100</xdr:colOff>
      <xdr:row>37</xdr:row>
      <xdr:rowOff>21013</xdr:rowOff>
    </xdr:to>
    <xdr:sp macro="" textlink="">
      <xdr:nvSpPr>
        <xdr:cNvPr id="140" name="楕円 139"/>
        <xdr:cNvSpPr/>
      </xdr:nvSpPr>
      <xdr:spPr bwMode="auto">
        <a:xfrm>
          <a:off x="3556000" y="7044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5790</xdr:rowOff>
    </xdr:from>
    <xdr:ext cx="762000" cy="259045"/>
    <xdr:sp macro="" textlink="">
      <xdr:nvSpPr>
        <xdr:cNvPr id="141" name="テキスト ボックス 140"/>
        <xdr:cNvSpPr txBox="1"/>
      </xdr:nvSpPr>
      <xdr:spPr>
        <a:xfrm>
          <a:off x="3225800" y="713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53830</xdr:rowOff>
    </xdr:from>
    <xdr:to>
      <xdr:col>15</xdr:col>
      <xdr:colOff>101600</xdr:colOff>
      <xdr:row>36</xdr:row>
      <xdr:rowOff>155430</xdr:rowOff>
    </xdr:to>
    <xdr:sp macro="" textlink="">
      <xdr:nvSpPr>
        <xdr:cNvPr id="142" name="楕円 141"/>
        <xdr:cNvSpPr/>
      </xdr:nvSpPr>
      <xdr:spPr bwMode="auto">
        <a:xfrm>
          <a:off x="2857500" y="700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140207</xdr:rowOff>
    </xdr:from>
    <xdr:ext cx="762000" cy="259045"/>
    <xdr:sp macro="" textlink="">
      <xdr:nvSpPr>
        <xdr:cNvPr id="143" name="テキスト ボックス 142"/>
        <xdr:cNvSpPr txBox="1"/>
      </xdr:nvSpPr>
      <xdr:spPr>
        <a:xfrm>
          <a:off x="2527300" y="70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67511</xdr:rowOff>
    </xdr:from>
    <xdr:to>
      <xdr:col>24</xdr:col>
      <xdr:colOff>63500</xdr:colOff>
      <xdr:row>37</xdr:row>
      <xdr:rowOff>83138</xdr:rowOff>
    </xdr:to>
    <xdr:cxnSp macro="">
      <xdr:nvCxnSpPr>
        <xdr:cNvPr id="63" name="直線コネクタ 62"/>
        <xdr:cNvCxnSpPr/>
      </xdr:nvCxnSpPr>
      <xdr:spPr>
        <a:xfrm flipV="1">
          <a:off x="3797300" y="6411161"/>
          <a:ext cx="838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83138</xdr:rowOff>
    </xdr:from>
    <xdr:to>
      <xdr:col>19</xdr:col>
      <xdr:colOff>177800</xdr:colOff>
      <xdr:row>37</xdr:row>
      <xdr:rowOff>84297</xdr:rowOff>
    </xdr:to>
    <xdr:cxnSp macro="">
      <xdr:nvCxnSpPr>
        <xdr:cNvPr id="66" name="直線コネクタ 65"/>
        <xdr:cNvCxnSpPr/>
      </xdr:nvCxnSpPr>
      <xdr:spPr>
        <a:xfrm flipV="1">
          <a:off x="2908300" y="6426788"/>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73798</xdr:rowOff>
    </xdr:from>
    <xdr:to>
      <xdr:col>15</xdr:col>
      <xdr:colOff>50800</xdr:colOff>
      <xdr:row>37</xdr:row>
      <xdr:rowOff>84297</xdr:rowOff>
    </xdr:to>
    <xdr:cxnSp macro="">
      <xdr:nvCxnSpPr>
        <xdr:cNvPr id="69" name="直線コネクタ 68"/>
        <xdr:cNvCxnSpPr/>
      </xdr:nvCxnSpPr>
      <xdr:spPr>
        <a:xfrm>
          <a:off x="2019300" y="6417448"/>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69210</xdr:rowOff>
    </xdr:from>
    <xdr:to>
      <xdr:col>10</xdr:col>
      <xdr:colOff>114300</xdr:colOff>
      <xdr:row>37</xdr:row>
      <xdr:rowOff>73798</xdr:rowOff>
    </xdr:to>
    <xdr:cxnSp macro="">
      <xdr:nvCxnSpPr>
        <xdr:cNvPr id="72" name="直線コネクタ 71"/>
        <xdr:cNvCxnSpPr/>
      </xdr:nvCxnSpPr>
      <xdr:spPr>
        <a:xfrm>
          <a:off x="1130300" y="6412860"/>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16711</xdr:rowOff>
    </xdr:from>
    <xdr:to>
      <xdr:col>24</xdr:col>
      <xdr:colOff>114300</xdr:colOff>
      <xdr:row>37</xdr:row>
      <xdr:rowOff>118311</xdr:rowOff>
    </xdr:to>
    <xdr:sp macro="" textlink="">
      <xdr:nvSpPr>
        <xdr:cNvPr id="82" name="楕円 81"/>
        <xdr:cNvSpPr/>
      </xdr:nvSpPr>
      <xdr:spPr>
        <a:xfrm>
          <a:off x="4584700" y="6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166588</xdr:rowOff>
    </xdr:from>
    <xdr:ext cx="534377" cy="259045"/>
    <xdr:sp macro="" textlink="">
      <xdr:nvSpPr>
        <xdr:cNvPr id="83" name="人件費該当値テキスト"/>
        <xdr:cNvSpPr txBox="1"/>
      </xdr:nvSpPr>
      <xdr:spPr>
        <a:xfrm>
          <a:off x="4686300" y="63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32338</xdr:rowOff>
    </xdr:from>
    <xdr:to>
      <xdr:col>20</xdr:col>
      <xdr:colOff>38100</xdr:colOff>
      <xdr:row>37</xdr:row>
      <xdr:rowOff>133938</xdr:rowOff>
    </xdr:to>
    <xdr:sp macro="" textlink="">
      <xdr:nvSpPr>
        <xdr:cNvPr id="84" name="楕円 83"/>
        <xdr:cNvSpPr/>
      </xdr:nvSpPr>
      <xdr:spPr>
        <a:xfrm>
          <a:off x="3746500" y="63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125065</xdr:rowOff>
    </xdr:from>
    <xdr:ext cx="534377" cy="259045"/>
    <xdr:sp macro="" textlink="">
      <xdr:nvSpPr>
        <xdr:cNvPr id="85" name="テキスト ボックス 84"/>
        <xdr:cNvSpPr txBox="1"/>
      </xdr:nvSpPr>
      <xdr:spPr>
        <a:xfrm>
          <a:off x="3530111" y="646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33497</xdr:rowOff>
    </xdr:from>
    <xdr:to>
      <xdr:col>15</xdr:col>
      <xdr:colOff>101600</xdr:colOff>
      <xdr:row>37</xdr:row>
      <xdr:rowOff>135097</xdr:rowOff>
    </xdr:to>
    <xdr:sp macro="" textlink="">
      <xdr:nvSpPr>
        <xdr:cNvPr id="86" name="楕円 85"/>
        <xdr:cNvSpPr/>
      </xdr:nvSpPr>
      <xdr:spPr>
        <a:xfrm>
          <a:off x="2857500" y="63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126224</xdr:rowOff>
    </xdr:from>
    <xdr:ext cx="534377" cy="259045"/>
    <xdr:sp macro="" textlink="">
      <xdr:nvSpPr>
        <xdr:cNvPr id="87" name="テキスト ボックス 86"/>
        <xdr:cNvSpPr txBox="1"/>
      </xdr:nvSpPr>
      <xdr:spPr>
        <a:xfrm>
          <a:off x="2641111" y="64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22998</xdr:rowOff>
    </xdr:from>
    <xdr:to>
      <xdr:col>10</xdr:col>
      <xdr:colOff>165100</xdr:colOff>
      <xdr:row>37</xdr:row>
      <xdr:rowOff>124598</xdr:rowOff>
    </xdr:to>
    <xdr:sp macro="" textlink="">
      <xdr:nvSpPr>
        <xdr:cNvPr id="88" name="楕円 87"/>
        <xdr:cNvSpPr/>
      </xdr:nvSpPr>
      <xdr:spPr>
        <a:xfrm>
          <a:off x="1968500" y="63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115725</xdr:rowOff>
    </xdr:from>
    <xdr:ext cx="534377" cy="259045"/>
    <xdr:sp macro="" textlink="">
      <xdr:nvSpPr>
        <xdr:cNvPr id="89" name="テキスト ボックス 88"/>
        <xdr:cNvSpPr txBox="1"/>
      </xdr:nvSpPr>
      <xdr:spPr>
        <a:xfrm>
          <a:off x="1752111" y="64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18410</xdr:rowOff>
    </xdr:from>
    <xdr:to>
      <xdr:col>6</xdr:col>
      <xdr:colOff>38100</xdr:colOff>
      <xdr:row>37</xdr:row>
      <xdr:rowOff>120010</xdr:rowOff>
    </xdr:to>
    <xdr:sp macro="" textlink="">
      <xdr:nvSpPr>
        <xdr:cNvPr id="90" name="楕円 89"/>
        <xdr:cNvSpPr/>
      </xdr:nvSpPr>
      <xdr:spPr>
        <a:xfrm>
          <a:off x="1079500" y="63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111137</xdr:rowOff>
    </xdr:from>
    <xdr:ext cx="534377" cy="259045"/>
    <xdr:sp macro="" textlink="">
      <xdr:nvSpPr>
        <xdr:cNvPr id="91" name="テキスト ボックス 90"/>
        <xdr:cNvSpPr txBox="1"/>
      </xdr:nvSpPr>
      <xdr:spPr>
        <a:xfrm>
          <a:off x="863111" y="645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86233</xdr:rowOff>
    </xdr:from>
    <xdr:to>
      <xdr:col>24</xdr:col>
      <xdr:colOff>63500</xdr:colOff>
      <xdr:row>58</xdr:row>
      <xdr:rowOff>88347</xdr:rowOff>
    </xdr:to>
    <xdr:cxnSp macro="">
      <xdr:nvCxnSpPr>
        <xdr:cNvPr id="122" name="直線コネクタ 121"/>
        <xdr:cNvCxnSpPr/>
      </xdr:nvCxnSpPr>
      <xdr:spPr>
        <a:xfrm>
          <a:off x="3797300" y="10030333"/>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86233</xdr:rowOff>
    </xdr:from>
    <xdr:to>
      <xdr:col>19</xdr:col>
      <xdr:colOff>177800</xdr:colOff>
      <xdr:row>58</xdr:row>
      <xdr:rowOff>91789</xdr:rowOff>
    </xdr:to>
    <xdr:cxnSp macro="">
      <xdr:nvCxnSpPr>
        <xdr:cNvPr id="125" name="直線コネクタ 124"/>
        <xdr:cNvCxnSpPr/>
      </xdr:nvCxnSpPr>
      <xdr:spPr>
        <a:xfrm flipV="1">
          <a:off x="2908300" y="10030333"/>
          <a:ext cx="8890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91789</xdr:rowOff>
    </xdr:from>
    <xdr:to>
      <xdr:col>15</xdr:col>
      <xdr:colOff>50800</xdr:colOff>
      <xdr:row>58</xdr:row>
      <xdr:rowOff>120762</xdr:rowOff>
    </xdr:to>
    <xdr:cxnSp macro="">
      <xdr:nvCxnSpPr>
        <xdr:cNvPr id="128" name="直線コネクタ 127"/>
        <xdr:cNvCxnSpPr/>
      </xdr:nvCxnSpPr>
      <xdr:spPr>
        <a:xfrm flipV="1">
          <a:off x="2019300" y="10035889"/>
          <a:ext cx="889000" cy="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120762</xdr:rowOff>
    </xdr:from>
    <xdr:to>
      <xdr:col>10</xdr:col>
      <xdr:colOff>114300</xdr:colOff>
      <xdr:row>58</xdr:row>
      <xdr:rowOff>132682</xdr:rowOff>
    </xdr:to>
    <xdr:cxnSp macro="">
      <xdr:nvCxnSpPr>
        <xdr:cNvPr id="131" name="直線コネクタ 130"/>
        <xdr:cNvCxnSpPr/>
      </xdr:nvCxnSpPr>
      <xdr:spPr>
        <a:xfrm flipV="1">
          <a:off x="1130300" y="10064862"/>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37547</xdr:rowOff>
    </xdr:from>
    <xdr:to>
      <xdr:col>24</xdr:col>
      <xdr:colOff>114300</xdr:colOff>
      <xdr:row>58</xdr:row>
      <xdr:rowOff>139147</xdr:rowOff>
    </xdr:to>
    <xdr:sp macro="" textlink="">
      <xdr:nvSpPr>
        <xdr:cNvPr id="141" name="楕円 140"/>
        <xdr:cNvSpPr/>
      </xdr:nvSpPr>
      <xdr:spPr>
        <a:xfrm>
          <a:off x="4584700" y="99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35433</xdr:rowOff>
    </xdr:from>
    <xdr:to>
      <xdr:col>20</xdr:col>
      <xdr:colOff>38100</xdr:colOff>
      <xdr:row>58</xdr:row>
      <xdr:rowOff>137033</xdr:rowOff>
    </xdr:to>
    <xdr:sp macro="" textlink="">
      <xdr:nvSpPr>
        <xdr:cNvPr id="143" name="楕円 142"/>
        <xdr:cNvSpPr/>
      </xdr:nvSpPr>
      <xdr:spPr>
        <a:xfrm>
          <a:off x="3746500" y="99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128160</xdr:rowOff>
    </xdr:from>
    <xdr:ext cx="534377" cy="259045"/>
    <xdr:sp macro="" textlink="">
      <xdr:nvSpPr>
        <xdr:cNvPr id="144" name="テキスト ボックス 143"/>
        <xdr:cNvSpPr txBox="1"/>
      </xdr:nvSpPr>
      <xdr:spPr>
        <a:xfrm>
          <a:off x="3530111" y="100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40989</xdr:rowOff>
    </xdr:from>
    <xdr:to>
      <xdr:col>15</xdr:col>
      <xdr:colOff>101600</xdr:colOff>
      <xdr:row>58</xdr:row>
      <xdr:rowOff>142589</xdr:rowOff>
    </xdr:to>
    <xdr:sp macro="" textlink="">
      <xdr:nvSpPr>
        <xdr:cNvPr id="145" name="楕円 144"/>
        <xdr:cNvSpPr/>
      </xdr:nvSpPr>
      <xdr:spPr>
        <a:xfrm>
          <a:off x="2857500" y="99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133716</xdr:rowOff>
    </xdr:from>
    <xdr:ext cx="534377" cy="259045"/>
    <xdr:sp macro="" textlink="">
      <xdr:nvSpPr>
        <xdr:cNvPr id="146" name="テキスト ボックス 145"/>
        <xdr:cNvSpPr txBox="1"/>
      </xdr:nvSpPr>
      <xdr:spPr>
        <a:xfrm>
          <a:off x="2641111" y="100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69962</xdr:rowOff>
    </xdr:from>
    <xdr:to>
      <xdr:col>10</xdr:col>
      <xdr:colOff>165100</xdr:colOff>
      <xdr:row>59</xdr:row>
      <xdr:rowOff>112</xdr:rowOff>
    </xdr:to>
    <xdr:sp macro="" textlink="">
      <xdr:nvSpPr>
        <xdr:cNvPr id="147" name="楕円 146"/>
        <xdr:cNvSpPr/>
      </xdr:nvSpPr>
      <xdr:spPr>
        <a:xfrm>
          <a:off x="1968500" y="100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162689</xdr:rowOff>
    </xdr:from>
    <xdr:ext cx="534377" cy="259045"/>
    <xdr:sp macro="" textlink="">
      <xdr:nvSpPr>
        <xdr:cNvPr id="148" name="テキスト ボックス 147"/>
        <xdr:cNvSpPr txBox="1"/>
      </xdr:nvSpPr>
      <xdr:spPr>
        <a:xfrm>
          <a:off x="1752111" y="101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81882</xdr:rowOff>
    </xdr:from>
    <xdr:to>
      <xdr:col>6</xdr:col>
      <xdr:colOff>38100</xdr:colOff>
      <xdr:row>59</xdr:row>
      <xdr:rowOff>12032</xdr:rowOff>
    </xdr:to>
    <xdr:sp macro="" textlink="">
      <xdr:nvSpPr>
        <xdr:cNvPr id="149" name="楕円 148"/>
        <xdr:cNvSpPr/>
      </xdr:nvSpPr>
      <xdr:spPr>
        <a:xfrm>
          <a:off x="1079500" y="100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3159</xdr:rowOff>
    </xdr:from>
    <xdr:ext cx="534377" cy="259045"/>
    <xdr:sp macro="" textlink="">
      <xdr:nvSpPr>
        <xdr:cNvPr id="150" name="テキスト ボックス 149"/>
        <xdr:cNvSpPr txBox="1"/>
      </xdr:nvSpPr>
      <xdr:spPr>
        <a:xfrm>
          <a:off x="863111" y="101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83769</xdr:rowOff>
    </xdr:from>
    <xdr:to>
      <xdr:col>24</xdr:col>
      <xdr:colOff>63500</xdr:colOff>
      <xdr:row>78</xdr:row>
      <xdr:rowOff>95808</xdr:rowOff>
    </xdr:to>
    <xdr:cxnSp macro="">
      <xdr:nvCxnSpPr>
        <xdr:cNvPr id="179" name="直線コネクタ 178"/>
        <xdr:cNvCxnSpPr/>
      </xdr:nvCxnSpPr>
      <xdr:spPr>
        <a:xfrm>
          <a:off x="3797300" y="13456869"/>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65787</xdr:rowOff>
    </xdr:from>
    <xdr:to>
      <xdr:col>19</xdr:col>
      <xdr:colOff>177800</xdr:colOff>
      <xdr:row>78</xdr:row>
      <xdr:rowOff>83769</xdr:rowOff>
    </xdr:to>
    <xdr:cxnSp macro="">
      <xdr:nvCxnSpPr>
        <xdr:cNvPr id="182" name="直線コネクタ 181"/>
        <xdr:cNvCxnSpPr/>
      </xdr:nvCxnSpPr>
      <xdr:spPr>
        <a:xfrm>
          <a:off x="2908300" y="13438887"/>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60223</xdr:rowOff>
    </xdr:from>
    <xdr:to>
      <xdr:col>15</xdr:col>
      <xdr:colOff>50800</xdr:colOff>
      <xdr:row>78</xdr:row>
      <xdr:rowOff>65787</xdr:rowOff>
    </xdr:to>
    <xdr:cxnSp macro="">
      <xdr:nvCxnSpPr>
        <xdr:cNvPr id="185" name="直線コネクタ 184"/>
        <xdr:cNvCxnSpPr/>
      </xdr:nvCxnSpPr>
      <xdr:spPr>
        <a:xfrm>
          <a:off x="2019300" y="13433323"/>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60223</xdr:rowOff>
    </xdr:from>
    <xdr:to>
      <xdr:col>10</xdr:col>
      <xdr:colOff>114300</xdr:colOff>
      <xdr:row>78</xdr:row>
      <xdr:rowOff>70816</xdr:rowOff>
    </xdr:to>
    <xdr:cxnSp macro="">
      <xdr:nvCxnSpPr>
        <xdr:cNvPr id="188" name="直線コネクタ 187"/>
        <xdr:cNvCxnSpPr/>
      </xdr:nvCxnSpPr>
      <xdr:spPr>
        <a:xfrm flipV="1">
          <a:off x="1130300" y="13433323"/>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45008</xdr:rowOff>
    </xdr:from>
    <xdr:to>
      <xdr:col>24</xdr:col>
      <xdr:colOff>114300</xdr:colOff>
      <xdr:row>78</xdr:row>
      <xdr:rowOff>146608</xdr:rowOff>
    </xdr:to>
    <xdr:sp macro="" textlink="">
      <xdr:nvSpPr>
        <xdr:cNvPr id="198" name="楕円 197"/>
        <xdr:cNvSpPr/>
      </xdr:nvSpPr>
      <xdr:spPr>
        <a:xfrm>
          <a:off x="45847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131385</xdr:rowOff>
    </xdr:from>
    <xdr:ext cx="469744" cy="259045"/>
    <xdr:sp macro="" textlink="">
      <xdr:nvSpPr>
        <xdr:cNvPr id="199" name="維持補修費該当値テキスト"/>
        <xdr:cNvSpPr txBox="1"/>
      </xdr:nvSpPr>
      <xdr:spPr>
        <a:xfrm>
          <a:off x="4686300" y="133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32969</xdr:rowOff>
    </xdr:from>
    <xdr:to>
      <xdr:col>20</xdr:col>
      <xdr:colOff>38100</xdr:colOff>
      <xdr:row>78</xdr:row>
      <xdr:rowOff>134569</xdr:rowOff>
    </xdr:to>
    <xdr:sp macro="" textlink="">
      <xdr:nvSpPr>
        <xdr:cNvPr id="200" name="楕円 199"/>
        <xdr:cNvSpPr/>
      </xdr:nvSpPr>
      <xdr:spPr>
        <a:xfrm>
          <a:off x="3746500" y="134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125696</xdr:rowOff>
    </xdr:from>
    <xdr:ext cx="469744" cy="259045"/>
    <xdr:sp macro="" textlink="">
      <xdr:nvSpPr>
        <xdr:cNvPr id="201" name="テキスト ボックス 200"/>
        <xdr:cNvSpPr txBox="1"/>
      </xdr:nvSpPr>
      <xdr:spPr>
        <a:xfrm>
          <a:off x="3562428" y="1349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14987</xdr:rowOff>
    </xdr:from>
    <xdr:to>
      <xdr:col>15</xdr:col>
      <xdr:colOff>101600</xdr:colOff>
      <xdr:row>78</xdr:row>
      <xdr:rowOff>116587</xdr:rowOff>
    </xdr:to>
    <xdr:sp macro="" textlink="">
      <xdr:nvSpPr>
        <xdr:cNvPr id="202" name="楕円 201"/>
        <xdr:cNvSpPr/>
      </xdr:nvSpPr>
      <xdr:spPr>
        <a:xfrm>
          <a:off x="28575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107714</xdr:rowOff>
    </xdr:from>
    <xdr:ext cx="469744" cy="259045"/>
    <xdr:sp macro="" textlink="">
      <xdr:nvSpPr>
        <xdr:cNvPr id="203" name="テキスト ボックス 202"/>
        <xdr:cNvSpPr txBox="1"/>
      </xdr:nvSpPr>
      <xdr:spPr>
        <a:xfrm>
          <a:off x="2673428" y="134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9423</xdr:rowOff>
    </xdr:from>
    <xdr:to>
      <xdr:col>10</xdr:col>
      <xdr:colOff>165100</xdr:colOff>
      <xdr:row>78</xdr:row>
      <xdr:rowOff>111023</xdr:rowOff>
    </xdr:to>
    <xdr:sp macro="" textlink="">
      <xdr:nvSpPr>
        <xdr:cNvPr id="204" name="楕円 203"/>
        <xdr:cNvSpPr/>
      </xdr:nvSpPr>
      <xdr:spPr>
        <a:xfrm>
          <a:off x="1968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102150</xdr:rowOff>
    </xdr:from>
    <xdr:ext cx="469744" cy="259045"/>
    <xdr:sp macro="" textlink="">
      <xdr:nvSpPr>
        <xdr:cNvPr id="205" name="テキスト ボックス 204"/>
        <xdr:cNvSpPr txBox="1"/>
      </xdr:nvSpPr>
      <xdr:spPr>
        <a:xfrm>
          <a:off x="1784428"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20016</xdr:rowOff>
    </xdr:from>
    <xdr:to>
      <xdr:col>6</xdr:col>
      <xdr:colOff>38100</xdr:colOff>
      <xdr:row>78</xdr:row>
      <xdr:rowOff>121616</xdr:rowOff>
    </xdr:to>
    <xdr:sp macro="" textlink="">
      <xdr:nvSpPr>
        <xdr:cNvPr id="206" name="楕円 205"/>
        <xdr:cNvSpPr/>
      </xdr:nvSpPr>
      <xdr:spPr>
        <a:xfrm>
          <a:off x="1079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112743</xdr:rowOff>
    </xdr:from>
    <xdr:ext cx="469744" cy="259045"/>
    <xdr:sp macro="" textlink="">
      <xdr:nvSpPr>
        <xdr:cNvPr id="207" name="テキスト ボックス 206"/>
        <xdr:cNvSpPr txBox="1"/>
      </xdr:nvSpPr>
      <xdr:spPr>
        <a:xfrm>
          <a:off x="895428" y="134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115526</xdr:rowOff>
    </xdr:from>
    <xdr:to>
      <xdr:col>24</xdr:col>
      <xdr:colOff>63500</xdr:colOff>
      <xdr:row>95</xdr:row>
      <xdr:rowOff>130136</xdr:rowOff>
    </xdr:to>
    <xdr:cxnSp macro="">
      <xdr:nvCxnSpPr>
        <xdr:cNvPr id="237" name="直線コネクタ 236"/>
        <xdr:cNvCxnSpPr/>
      </xdr:nvCxnSpPr>
      <xdr:spPr>
        <a:xfrm>
          <a:off x="3797300" y="16403276"/>
          <a:ext cx="8382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115526</xdr:rowOff>
    </xdr:from>
    <xdr:to>
      <xdr:col>19</xdr:col>
      <xdr:colOff>177800</xdr:colOff>
      <xdr:row>95</xdr:row>
      <xdr:rowOff>127336</xdr:rowOff>
    </xdr:to>
    <xdr:cxnSp macro="">
      <xdr:nvCxnSpPr>
        <xdr:cNvPr id="240" name="直線コネクタ 239"/>
        <xdr:cNvCxnSpPr/>
      </xdr:nvCxnSpPr>
      <xdr:spPr>
        <a:xfrm flipV="1">
          <a:off x="2908300" y="16403276"/>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127336</xdr:rowOff>
    </xdr:from>
    <xdr:to>
      <xdr:col>15</xdr:col>
      <xdr:colOff>50800</xdr:colOff>
      <xdr:row>96</xdr:row>
      <xdr:rowOff>112554</xdr:rowOff>
    </xdr:to>
    <xdr:cxnSp macro="">
      <xdr:nvCxnSpPr>
        <xdr:cNvPr id="243" name="直線コネクタ 242"/>
        <xdr:cNvCxnSpPr/>
      </xdr:nvCxnSpPr>
      <xdr:spPr>
        <a:xfrm flipV="1">
          <a:off x="2019300" y="16415086"/>
          <a:ext cx="889000" cy="15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112554</xdr:rowOff>
    </xdr:from>
    <xdr:to>
      <xdr:col>10</xdr:col>
      <xdr:colOff>114300</xdr:colOff>
      <xdr:row>96</xdr:row>
      <xdr:rowOff>154769</xdr:rowOff>
    </xdr:to>
    <xdr:cxnSp macro="">
      <xdr:nvCxnSpPr>
        <xdr:cNvPr id="246" name="直線コネクタ 245"/>
        <xdr:cNvCxnSpPr/>
      </xdr:nvCxnSpPr>
      <xdr:spPr>
        <a:xfrm flipV="1">
          <a:off x="1130300" y="16571754"/>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79336</xdr:rowOff>
    </xdr:from>
    <xdr:to>
      <xdr:col>24</xdr:col>
      <xdr:colOff>114300</xdr:colOff>
      <xdr:row>96</xdr:row>
      <xdr:rowOff>9486</xdr:rowOff>
    </xdr:to>
    <xdr:sp macro="" textlink="">
      <xdr:nvSpPr>
        <xdr:cNvPr id="256" name="楕円 255"/>
        <xdr:cNvSpPr/>
      </xdr:nvSpPr>
      <xdr:spPr>
        <a:xfrm>
          <a:off x="4584700" y="163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102213</xdr:rowOff>
    </xdr:from>
    <xdr:ext cx="534377" cy="259045"/>
    <xdr:sp macro="" textlink="">
      <xdr:nvSpPr>
        <xdr:cNvPr id="257" name="扶助費該当値テキスト"/>
        <xdr:cNvSpPr txBox="1"/>
      </xdr:nvSpPr>
      <xdr:spPr>
        <a:xfrm>
          <a:off x="4686300"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64726</xdr:rowOff>
    </xdr:from>
    <xdr:to>
      <xdr:col>20</xdr:col>
      <xdr:colOff>38100</xdr:colOff>
      <xdr:row>95</xdr:row>
      <xdr:rowOff>166326</xdr:rowOff>
    </xdr:to>
    <xdr:sp macro="" textlink="">
      <xdr:nvSpPr>
        <xdr:cNvPr id="258" name="楕円 257"/>
        <xdr:cNvSpPr/>
      </xdr:nvSpPr>
      <xdr:spPr>
        <a:xfrm>
          <a:off x="3746500" y="163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11403</xdr:rowOff>
    </xdr:from>
    <xdr:ext cx="534377" cy="259045"/>
    <xdr:sp macro="" textlink="">
      <xdr:nvSpPr>
        <xdr:cNvPr id="259" name="テキスト ボックス 258"/>
        <xdr:cNvSpPr txBox="1"/>
      </xdr:nvSpPr>
      <xdr:spPr>
        <a:xfrm>
          <a:off x="3530111" y="161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76536</xdr:rowOff>
    </xdr:from>
    <xdr:to>
      <xdr:col>15</xdr:col>
      <xdr:colOff>101600</xdr:colOff>
      <xdr:row>96</xdr:row>
      <xdr:rowOff>6686</xdr:rowOff>
    </xdr:to>
    <xdr:sp macro="" textlink="">
      <xdr:nvSpPr>
        <xdr:cNvPr id="260" name="楕円 259"/>
        <xdr:cNvSpPr/>
      </xdr:nvSpPr>
      <xdr:spPr>
        <a:xfrm>
          <a:off x="2857500" y="163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23213</xdr:rowOff>
    </xdr:from>
    <xdr:ext cx="534377" cy="259045"/>
    <xdr:sp macro="" textlink="">
      <xdr:nvSpPr>
        <xdr:cNvPr id="261" name="テキスト ボックス 260"/>
        <xdr:cNvSpPr txBox="1"/>
      </xdr:nvSpPr>
      <xdr:spPr>
        <a:xfrm>
          <a:off x="2641111" y="1613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61754</xdr:rowOff>
    </xdr:from>
    <xdr:to>
      <xdr:col>10</xdr:col>
      <xdr:colOff>165100</xdr:colOff>
      <xdr:row>96</xdr:row>
      <xdr:rowOff>163354</xdr:rowOff>
    </xdr:to>
    <xdr:sp macro="" textlink="">
      <xdr:nvSpPr>
        <xdr:cNvPr id="262" name="楕円 261"/>
        <xdr:cNvSpPr/>
      </xdr:nvSpPr>
      <xdr:spPr>
        <a:xfrm>
          <a:off x="1968500" y="165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8431</xdr:rowOff>
    </xdr:from>
    <xdr:ext cx="534377" cy="259045"/>
    <xdr:sp macro="" textlink="">
      <xdr:nvSpPr>
        <xdr:cNvPr id="263" name="テキスト ボックス 262"/>
        <xdr:cNvSpPr txBox="1"/>
      </xdr:nvSpPr>
      <xdr:spPr>
        <a:xfrm>
          <a:off x="1752111" y="162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64" name="楕円 263"/>
        <xdr:cNvSpPr/>
      </xdr:nvSpPr>
      <xdr:spPr>
        <a:xfrm>
          <a:off x="1079500" y="165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65" name="テキスト ボックス 26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108414</xdr:rowOff>
    </xdr:from>
    <xdr:to>
      <xdr:col>55</xdr:col>
      <xdr:colOff>0</xdr:colOff>
      <xdr:row>37</xdr:row>
      <xdr:rowOff>111800</xdr:rowOff>
    </xdr:to>
    <xdr:cxnSp macro="">
      <xdr:nvCxnSpPr>
        <xdr:cNvPr id="296" name="直線コネクタ 295"/>
        <xdr:cNvCxnSpPr/>
      </xdr:nvCxnSpPr>
      <xdr:spPr>
        <a:xfrm flipV="1">
          <a:off x="9639300" y="6452064"/>
          <a:ext cx="8382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105182</xdr:rowOff>
    </xdr:from>
    <xdr:to>
      <xdr:col>50</xdr:col>
      <xdr:colOff>114300</xdr:colOff>
      <xdr:row>37</xdr:row>
      <xdr:rowOff>111800</xdr:rowOff>
    </xdr:to>
    <xdr:cxnSp macro="">
      <xdr:nvCxnSpPr>
        <xdr:cNvPr id="299" name="直線コネクタ 298"/>
        <xdr:cNvCxnSpPr/>
      </xdr:nvCxnSpPr>
      <xdr:spPr>
        <a:xfrm>
          <a:off x="8750300" y="6448832"/>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62727</xdr:rowOff>
    </xdr:from>
    <xdr:to>
      <xdr:col>45</xdr:col>
      <xdr:colOff>177800</xdr:colOff>
      <xdr:row>37</xdr:row>
      <xdr:rowOff>105182</xdr:rowOff>
    </xdr:to>
    <xdr:cxnSp macro="">
      <xdr:nvCxnSpPr>
        <xdr:cNvPr id="302" name="直線コネクタ 301"/>
        <xdr:cNvCxnSpPr/>
      </xdr:nvCxnSpPr>
      <xdr:spPr>
        <a:xfrm>
          <a:off x="7861300" y="640637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29308</xdr:rowOff>
    </xdr:from>
    <xdr:to>
      <xdr:col>41</xdr:col>
      <xdr:colOff>50800</xdr:colOff>
      <xdr:row>37</xdr:row>
      <xdr:rowOff>62727</xdr:rowOff>
    </xdr:to>
    <xdr:cxnSp macro="">
      <xdr:nvCxnSpPr>
        <xdr:cNvPr id="305" name="直線コネクタ 304"/>
        <xdr:cNvCxnSpPr/>
      </xdr:nvCxnSpPr>
      <xdr:spPr>
        <a:xfrm>
          <a:off x="6972300" y="6372958"/>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57614</xdr:rowOff>
    </xdr:from>
    <xdr:to>
      <xdr:col>55</xdr:col>
      <xdr:colOff>50800</xdr:colOff>
      <xdr:row>37</xdr:row>
      <xdr:rowOff>159214</xdr:rowOff>
    </xdr:to>
    <xdr:sp macro="" textlink="">
      <xdr:nvSpPr>
        <xdr:cNvPr id="315" name="楕円 314"/>
        <xdr:cNvSpPr/>
      </xdr:nvSpPr>
      <xdr:spPr>
        <a:xfrm>
          <a:off x="10426700" y="6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36041</xdr:rowOff>
    </xdr:from>
    <xdr:ext cx="534377" cy="259045"/>
    <xdr:sp macro="" textlink="">
      <xdr:nvSpPr>
        <xdr:cNvPr id="316" name="補助費等該当値テキスト"/>
        <xdr:cNvSpPr txBox="1"/>
      </xdr:nvSpPr>
      <xdr:spPr>
        <a:xfrm>
          <a:off x="10528300" y="63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61000</xdr:rowOff>
    </xdr:from>
    <xdr:to>
      <xdr:col>50</xdr:col>
      <xdr:colOff>165100</xdr:colOff>
      <xdr:row>37</xdr:row>
      <xdr:rowOff>162599</xdr:rowOff>
    </xdr:to>
    <xdr:sp macro="" textlink="">
      <xdr:nvSpPr>
        <xdr:cNvPr id="317" name="楕円 316"/>
        <xdr:cNvSpPr/>
      </xdr:nvSpPr>
      <xdr:spPr>
        <a:xfrm>
          <a:off x="9588500" y="6404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153727</xdr:rowOff>
    </xdr:from>
    <xdr:ext cx="534377" cy="259045"/>
    <xdr:sp macro="" textlink="">
      <xdr:nvSpPr>
        <xdr:cNvPr id="318" name="テキスト ボックス 317"/>
        <xdr:cNvSpPr txBox="1"/>
      </xdr:nvSpPr>
      <xdr:spPr>
        <a:xfrm>
          <a:off x="9372111" y="64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54382</xdr:rowOff>
    </xdr:from>
    <xdr:to>
      <xdr:col>46</xdr:col>
      <xdr:colOff>38100</xdr:colOff>
      <xdr:row>37</xdr:row>
      <xdr:rowOff>155982</xdr:rowOff>
    </xdr:to>
    <xdr:sp macro="" textlink="">
      <xdr:nvSpPr>
        <xdr:cNvPr id="319" name="楕円 318"/>
        <xdr:cNvSpPr/>
      </xdr:nvSpPr>
      <xdr:spPr>
        <a:xfrm>
          <a:off x="8699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147108</xdr:rowOff>
    </xdr:from>
    <xdr:ext cx="534377" cy="259045"/>
    <xdr:sp macro="" textlink="">
      <xdr:nvSpPr>
        <xdr:cNvPr id="320" name="テキスト ボックス 319"/>
        <xdr:cNvSpPr txBox="1"/>
      </xdr:nvSpPr>
      <xdr:spPr>
        <a:xfrm>
          <a:off x="8483111" y="64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11927</xdr:rowOff>
    </xdr:from>
    <xdr:to>
      <xdr:col>41</xdr:col>
      <xdr:colOff>101600</xdr:colOff>
      <xdr:row>37</xdr:row>
      <xdr:rowOff>113527</xdr:rowOff>
    </xdr:to>
    <xdr:sp macro="" textlink="">
      <xdr:nvSpPr>
        <xdr:cNvPr id="321" name="楕円 320"/>
        <xdr:cNvSpPr/>
      </xdr:nvSpPr>
      <xdr:spPr>
        <a:xfrm>
          <a:off x="7810500" y="63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104654</xdr:rowOff>
    </xdr:from>
    <xdr:ext cx="534377" cy="259045"/>
    <xdr:sp macro="" textlink="">
      <xdr:nvSpPr>
        <xdr:cNvPr id="322" name="テキスト ボックス 321"/>
        <xdr:cNvSpPr txBox="1"/>
      </xdr:nvSpPr>
      <xdr:spPr>
        <a:xfrm>
          <a:off x="7594111" y="64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149958</xdr:rowOff>
    </xdr:from>
    <xdr:to>
      <xdr:col>36</xdr:col>
      <xdr:colOff>165100</xdr:colOff>
      <xdr:row>37</xdr:row>
      <xdr:rowOff>80108</xdr:rowOff>
    </xdr:to>
    <xdr:sp macro="" textlink="">
      <xdr:nvSpPr>
        <xdr:cNvPr id="323" name="楕円 322"/>
        <xdr:cNvSpPr/>
      </xdr:nvSpPr>
      <xdr:spPr>
        <a:xfrm>
          <a:off x="6921500" y="63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71235</xdr:rowOff>
    </xdr:from>
    <xdr:ext cx="534377" cy="259045"/>
    <xdr:sp macro="" textlink="">
      <xdr:nvSpPr>
        <xdr:cNvPr id="324" name="テキスト ボックス 323"/>
        <xdr:cNvSpPr txBox="1"/>
      </xdr:nvSpPr>
      <xdr:spPr>
        <a:xfrm>
          <a:off x="6705111" y="641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124719</xdr:rowOff>
    </xdr:from>
    <xdr:to>
      <xdr:col>55</xdr:col>
      <xdr:colOff>0</xdr:colOff>
      <xdr:row>57</xdr:row>
      <xdr:rowOff>161653</xdr:rowOff>
    </xdr:to>
    <xdr:cxnSp macro="">
      <xdr:nvCxnSpPr>
        <xdr:cNvPr id="353" name="直線コネクタ 352"/>
        <xdr:cNvCxnSpPr/>
      </xdr:nvCxnSpPr>
      <xdr:spPr>
        <a:xfrm>
          <a:off x="9639300" y="9554469"/>
          <a:ext cx="838200" cy="37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124719</xdr:rowOff>
    </xdr:from>
    <xdr:to>
      <xdr:col>50</xdr:col>
      <xdr:colOff>114300</xdr:colOff>
      <xdr:row>57</xdr:row>
      <xdr:rowOff>165943</xdr:rowOff>
    </xdr:to>
    <xdr:cxnSp macro="">
      <xdr:nvCxnSpPr>
        <xdr:cNvPr id="356" name="直線コネクタ 355"/>
        <xdr:cNvCxnSpPr/>
      </xdr:nvCxnSpPr>
      <xdr:spPr>
        <a:xfrm flipV="1">
          <a:off x="8750300" y="9554469"/>
          <a:ext cx="889000" cy="3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148258</xdr:rowOff>
    </xdr:from>
    <xdr:to>
      <xdr:col>45</xdr:col>
      <xdr:colOff>177800</xdr:colOff>
      <xdr:row>57</xdr:row>
      <xdr:rowOff>165943</xdr:rowOff>
    </xdr:to>
    <xdr:cxnSp macro="">
      <xdr:nvCxnSpPr>
        <xdr:cNvPr id="359" name="直線コネクタ 358"/>
        <xdr:cNvCxnSpPr/>
      </xdr:nvCxnSpPr>
      <xdr:spPr>
        <a:xfrm>
          <a:off x="7861300" y="9406558"/>
          <a:ext cx="889000" cy="5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148258</xdr:rowOff>
    </xdr:from>
    <xdr:to>
      <xdr:col>41</xdr:col>
      <xdr:colOff>50800</xdr:colOff>
      <xdr:row>57</xdr:row>
      <xdr:rowOff>61519</xdr:rowOff>
    </xdr:to>
    <xdr:cxnSp macro="">
      <xdr:nvCxnSpPr>
        <xdr:cNvPr id="362" name="直線コネクタ 361"/>
        <xdr:cNvCxnSpPr/>
      </xdr:nvCxnSpPr>
      <xdr:spPr>
        <a:xfrm flipV="1">
          <a:off x="6972300" y="9406558"/>
          <a:ext cx="889000" cy="4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110853</xdr:rowOff>
    </xdr:from>
    <xdr:to>
      <xdr:col>55</xdr:col>
      <xdr:colOff>50800</xdr:colOff>
      <xdr:row>58</xdr:row>
      <xdr:rowOff>41003</xdr:rowOff>
    </xdr:to>
    <xdr:sp macro="" textlink="">
      <xdr:nvSpPr>
        <xdr:cNvPr id="372" name="楕円 371"/>
        <xdr:cNvSpPr/>
      </xdr:nvSpPr>
      <xdr:spPr>
        <a:xfrm>
          <a:off x="104267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89280</xdr:rowOff>
    </xdr:from>
    <xdr:ext cx="534377" cy="259045"/>
    <xdr:sp macro="" textlink="">
      <xdr:nvSpPr>
        <xdr:cNvPr id="373" name="普通建設事業費該当値テキスト"/>
        <xdr:cNvSpPr txBox="1"/>
      </xdr:nvSpPr>
      <xdr:spPr>
        <a:xfrm>
          <a:off x="10528300" y="98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73919</xdr:rowOff>
    </xdr:from>
    <xdr:to>
      <xdr:col>50</xdr:col>
      <xdr:colOff>165100</xdr:colOff>
      <xdr:row>56</xdr:row>
      <xdr:rowOff>4069</xdr:rowOff>
    </xdr:to>
    <xdr:sp macro="" textlink="">
      <xdr:nvSpPr>
        <xdr:cNvPr id="374" name="楕円 373"/>
        <xdr:cNvSpPr/>
      </xdr:nvSpPr>
      <xdr:spPr>
        <a:xfrm>
          <a:off x="9588500" y="95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20596</xdr:rowOff>
    </xdr:from>
    <xdr:ext cx="534377" cy="259045"/>
    <xdr:sp macro="" textlink="">
      <xdr:nvSpPr>
        <xdr:cNvPr id="375" name="テキスト ボックス 374"/>
        <xdr:cNvSpPr txBox="1"/>
      </xdr:nvSpPr>
      <xdr:spPr>
        <a:xfrm>
          <a:off x="9372111" y="92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115143</xdr:rowOff>
    </xdr:from>
    <xdr:to>
      <xdr:col>46</xdr:col>
      <xdr:colOff>38100</xdr:colOff>
      <xdr:row>58</xdr:row>
      <xdr:rowOff>45293</xdr:rowOff>
    </xdr:to>
    <xdr:sp macro="" textlink="">
      <xdr:nvSpPr>
        <xdr:cNvPr id="376" name="楕円 375"/>
        <xdr:cNvSpPr/>
      </xdr:nvSpPr>
      <xdr:spPr>
        <a:xfrm>
          <a:off x="8699500" y="98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36420</xdr:rowOff>
    </xdr:from>
    <xdr:ext cx="534377" cy="259045"/>
    <xdr:sp macro="" textlink="">
      <xdr:nvSpPr>
        <xdr:cNvPr id="377" name="テキスト ボックス 376"/>
        <xdr:cNvSpPr txBox="1"/>
      </xdr:nvSpPr>
      <xdr:spPr>
        <a:xfrm>
          <a:off x="8483111" y="99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97458</xdr:rowOff>
    </xdr:from>
    <xdr:to>
      <xdr:col>41</xdr:col>
      <xdr:colOff>101600</xdr:colOff>
      <xdr:row>55</xdr:row>
      <xdr:rowOff>27608</xdr:rowOff>
    </xdr:to>
    <xdr:sp macro="" textlink="">
      <xdr:nvSpPr>
        <xdr:cNvPr id="378" name="楕円 377"/>
        <xdr:cNvSpPr/>
      </xdr:nvSpPr>
      <xdr:spPr>
        <a:xfrm>
          <a:off x="7810500" y="93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44135</xdr:rowOff>
    </xdr:from>
    <xdr:ext cx="534377" cy="259045"/>
    <xdr:sp macro="" textlink="">
      <xdr:nvSpPr>
        <xdr:cNvPr id="379" name="テキスト ボックス 378"/>
        <xdr:cNvSpPr txBox="1"/>
      </xdr:nvSpPr>
      <xdr:spPr>
        <a:xfrm>
          <a:off x="7594111" y="91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10719</xdr:rowOff>
    </xdr:from>
    <xdr:to>
      <xdr:col>36</xdr:col>
      <xdr:colOff>165100</xdr:colOff>
      <xdr:row>57</xdr:row>
      <xdr:rowOff>112319</xdr:rowOff>
    </xdr:to>
    <xdr:sp macro="" textlink="">
      <xdr:nvSpPr>
        <xdr:cNvPr id="380" name="楕円 379"/>
        <xdr:cNvSpPr/>
      </xdr:nvSpPr>
      <xdr:spPr>
        <a:xfrm>
          <a:off x="6921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103446</xdr:rowOff>
    </xdr:from>
    <xdr:ext cx="534377" cy="259045"/>
    <xdr:sp macro="" textlink="">
      <xdr:nvSpPr>
        <xdr:cNvPr id="381" name="テキスト ボックス 380"/>
        <xdr:cNvSpPr txBox="1"/>
      </xdr:nvSpPr>
      <xdr:spPr>
        <a:xfrm>
          <a:off x="6705111" y="98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12" name="直線コネクタ 411"/>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15973</xdr:rowOff>
    </xdr:from>
    <xdr:to>
      <xdr:col>50</xdr:col>
      <xdr:colOff>114300</xdr:colOff>
      <xdr:row>79</xdr:row>
      <xdr:rowOff>98879</xdr:rowOff>
    </xdr:to>
    <xdr:cxnSp macro="">
      <xdr:nvCxnSpPr>
        <xdr:cNvPr id="415" name="直線コネクタ 414"/>
        <xdr:cNvCxnSpPr/>
      </xdr:nvCxnSpPr>
      <xdr:spPr>
        <a:xfrm>
          <a:off x="8750300" y="13560523"/>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15973</xdr:rowOff>
    </xdr:from>
    <xdr:to>
      <xdr:col>45</xdr:col>
      <xdr:colOff>177800</xdr:colOff>
      <xdr:row>79</xdr:row>
      <xdr:rowOff>94230</xdr:rowOff>
    </xdr:to>
    <xdr:cxnSp macro="">
      <xdr:nvCxnSpPr>
        <xdr:cNvPr id="418" name="直線コネクタ 417"/>
        <xdr:cNvCxnSpPr/>
      </xdr:nvCxnSpPr>
      <xdr:spPr>
        <a:xfrm flipV="1">
          <a:off x="7861300" y="13560523"/>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161319</xdr:rowOff>
    </xdr:from>
    <xdr:to>
      <xdr:col>41</xdr:col>
      <xdr:colOff>50800</xdr:colOff>
      <xdr:row>79</xdr:row>
      <xdr:rowOff>94230</xdr:rowOff>
    </xdr:to>
    <xdr:cxnSp macro="">
      <xdr:nvCxnSpPr>
        <xdr:cNvPr id="421" name="直線コネクタ 420"/>
        <xdr:cNvCxnSpPr/>
      </xdr:nvCxnSpPr>
      <xdr:spPr>
        <a:xfrm>
          <a:off x="6972300" y="13362969"/>
          <a:ext cx="889000" cy="27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31" name="楕円 430"/>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32"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33" name="楕円 432"/>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4" name="テキスト ボックス 433"/>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136623</xdr:rowOff>
    </xdr:from>
    <xdr:to>
      <xdr:col>46</xdr:col>
      <xdr:colOff>38100</xdr:colOff>
      <xdr:row>79</xdr:row>
      <xdr:rowOff>66773</xdr:rowOff>
    </xdr:to>
    <xdr:sp macro="" textlink="">
      <xdr:nvSpPr>
        <xdr:cNvPr id="435" name="楕円 434"/>
        <xdr:cNvSpPr/>
      </xdr:nvSpPr>
      <xdr:spPr>
        <a:xfrm>
          <a:off x="8699500" y="135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57900</xdr:rowOff>
    </xdr:from>
    <xdr:ext cx="469744" cy="259045"/>
    <xdr:sp macro="" textlink="">
      <xdr:nvSpPr>
        <xdr:cNvPr id="436" name="テキスト ボックス 435"/>
        <xdr:cNvSpPr txBox="1"/>
      </xdr:nvSpPr>
      <xdr:spPr>
        <a:xfrm>
          <a:off x="8515428" y="1360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43430</xdr:rowOff>
    </xdr:from>
    <xdr:to>
      <xdr:col>41</xdr:col>
      <xdr:colOff>101600</xdr:colOff>
      <xdr:row>79</xdr:row>
      <xdr:rowOff>145030</xdr:rowOff>
    </xdr:to>
    <xdr:sp macro="" textlink="">
      <xdr:nvSpPr>
        <xdr:cNvPr id="437" name="楕円 436"/>
        <xdr:cNvSpPr/>
      </xdr:nvSpPr>
      <xdr:spPr>
        <a:xfrm>
          <a:off x="7810500" y="135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136157</xdr:rowOff>
    </xdr:from>
    <xdr:ext cx="378565" cy="259045"/>
    <xdr:sp macro="" textlink="">
      <xdr:nvSpPr>
        <xdr:cNvPr id="438" name="テキスト ボックス 437"/>
        <xdr:cNvSpPr txBox="1"/>
      </xdr:nvSpPr>
      <xdr:spPr>
        <a:xfrm>
          <a:off x="7672017" y="13680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110519</xdr:rowOff>
    </xdr:from>
    <xdr:to>
      <xdr:col>36</xdr:col>
      <xdr:colOff>165100</xdr:colOff>
      <xdr:row>78</xdr:row>
      <xdr:rowOff>40669</xdr:rowOff>
    </xdr:to>
    <xdr:sp macro="" textlink="">
      <xdr:nvSpPr>
        <xdr:cNvPr id="439" name="楕円 438"/>
        <xdr:cNvSpPr/>
      </xdr:nvSpPr>
      <xdr:spPr>
        <a:xfrm>
          <a:off x="6921500" y="133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57196</xdr:rowOff>
    </xdr:from>
    <xdr:ext cx="534377" cy="259045"/>
    <xdr:sp macro="" textlink="">
      <xdr:nvSpPr>
        <xdr:cNvPr id="440" name="テキスト ボックス 439"/>
        <xdr:cNvSpPr txBox="1"/>
      </xdr:nvSpPr>
      <xdr:spPr>
        <a:xfrm>
          <a:off x="6705111" y="1308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170942</xdr:rowOff>
    </xdr:from>
    <xdr:to>
      <xdr:col>55</xdr:col>
      <xdr:colOff>0</xdr:colOff>
      <xdr:row>97</xdr:row>
      <xdr:rowOff>140957</xdr:rowOff>
    </xdr:to>
    <xdr:cxnSp macro="">
      <xdr:nvCxnSpPr>
        <xdr:cNvPr id="469" name="直線コネクタ 468"/>
        <xdr:cNvCxnSpPr/>
      </xdr:nvCxnSpPr>
      <xdr:spPr>
        <a:xfrm>
          <a:off x="9639300" y="16115792"/>
          <a:ext cx="838200" cy="65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170942</xdr:rowOff>
    </xdr:from>
    <xdr:to>
      <xdr:col>50</xdr:col>
      <xdr:colOff>114300</xdr:colOff>
      <xdr:row>98</xdr:row>
      <xdr:rowOff>2806</xdr:rowOff>
    </xdr:to>
    <xdr:cxnSp macro="">
      <xdr:nvCxnSpPr>
        <xdr:cNvPr id="472" name="直線コネクタ 471"/>
        <xdr:cNvCxnSpPr/>
      </xdr:nvCxnSpPr>
      <xdr:spPr>
        <a:xfrm flipV="1">
          <a:off x="8750300" y="16115792"/>
          <a:ext cx="889000" cy="68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122758</xdr:rowOff>
    </xdr:from>
    <xdr:to>
      <xdr:col>45</xdr:col>
      <xdr:colOff>177800</xdr:colOff>
      <xdr:row>98</xdr:row>
      <xdr:rowOff>2806</xdr:rowOff>
    </xdr:to>
    <xdr:cxnSp macro="">
      <xdr:nvCxnSpPr>
        <xdr:cNvPr id="475" name="直線コネクタ 474"/>
        <xdr:cNvCxnSpPr/>
      </xdr:nvCxnSpPr>
      <xdr:spPr>
        <a:xfrm>
          <a:off x="7861300" y="15896158"/>
          <a:ext cx="889000" cy="9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122758</xdr:rowOff>
    </xdr:from>
    <xdr:to>
      <xdr:col>41</xdr:col>
      <xdr:colOff>50800</xdr:colOff>
      <xdr:row>98</xdr:row>
      <xdr:rowOff>46686</xdr:rowOff>
    </xdr:to>
    <xdr:cxnSp macro="">
      <xdr:nvCxnSpPr>
        <xdr:cNvPr id="478" name="直線コネクタ 477"/>
        <xdr:cNvCxnSpPr/>
      </xdr:nvCxnSpPr>
      <xdr:spPr>
        <a:xfrm flipV="1">
          <a:off x="6972300" y="15896158"/>
          <a:ext cx="889000" cy="9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90157</xdr:rowOff>
    </xdr:from>
    <xdr:to>
      <xdr:col>55</xdr:col>
      <xdr:colOff>50800</xdr:colOff>
      <xdr:row>98</xdr:row>
      <xdr:rowOff>20307</xdr:rowOff>
    </xdr:to>
    <xdr:sp macro="" textlink="">
      <xdr:nvSpPr>
        <xdr:cNvPr id="488" name="楕円 487"/>
        <xdr:cNvSpPr/>
      </xdr:nvSpPr>
      <xdr:spPr>
        <a:xfrm>
          <a:off x="10426700" y="167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68584</xdr:rowOff>
    </xdr:from>
    <xdr:ext cx="534377" cy="259045"/>
    <xdr:sp macro="" textlink="">
      <xdr:nvSpPr>
        <xdr:cNvPr id="489" name="普通建設事業費 （ うち更新整備　）該当値テキスト"/>
        <xdr:cNvSpPr txBox="1"/>
      </xdr:nvSpPr>
      <xdr:spPr>
        <a:xfrm>
          <a:off x="10528300" y="166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120142</xdr:rowOff>
    </xdr:from>
    <xdr:to>
      <xdr:col>50</xdr:col>
      <xdr:colOff>165100</xdr:colOff>
      <xdr:row>94</xdr:row>
      <xdr:rowOff>50292</xdr:rowOff>
    </xdr:to>
    <xdr:sp macro="" textlink="">
      <xdr:nvSpPr>
        <xdr:cNvPr id="490" name="楕円 489"/>
        <xdr:cNvSpPr/>
      </xdr:nvSpPr>
      <xdr:spPr>
        <a:xfrm>
          <a:off x="9588500" y="160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66819</xdr:rowOff>
    </xdr:from>
    <xdr:ext cx="534377" cy="259045"/>
    <xdr:sp macro="" textlink="">
      <xdr:nvSpPr>
        <xdr:cNvPr id="491" name="テキスト ボックス 490"/>
        <xdr:cNvSpPr txBox="1"/>
      </xdr:nvSpPr>
      <xdr:spPr>
        <a:xfrm>
          <a:off x="9372111" y="158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123456</xdr:rowOff>
    </xdr:from>
    <xdr:to>
      <xdr:col>46</xdr:col>
      <xdr:colOff>38100</xdr:colOff>
      <xdr:row>98</xdr:row>
      <xdr:rowOff>53606</xdr:rowOff>
    </xdr:to>
    <xdr:sp macro="" textlink="">
      <xdr:nvSpPr>
        <xdr:cNvPr id="492" name="楕円 491"/>
        <xdr:cNvSpPr/>
      </xdr:nvSpPr>
      <xdr:spPr>
        <a:xfrm>
          <a:off x="86995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44733</xdr:rowOff>
    </xdr:from>
    <xdr:ext cx="534377" cy="259045"/>
    <xdr:sp macro="" textlink="">
      <xdr:nvSpPr>
        <xdr:cNvPr id="493" name="テキスト ボックス 492"/>
        <xdr:cNvSpPr txBox="1"/>
      </xdr:nvSpPr>
      <xdr:spPr>
        <a:xfrm>
          <a:off x="8483111" y="168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71958</xdr:rowOff>
    </xdr:from>
    <xdr:to>
      <xdr:col>41</xdr:col>
      <xdr:colOff>101600</xdr:colOff>
      <xdr:row>93</xdr:row>
      <xdr:rowOff>2108</xdr:rowOff>
    </xdr:to>
    <xdr:sp macro="" textlink="">
      <xdr:nvSpPr>
        <xdr:cNvPr id="494" name="楕円 493"/>
        <xdr:cNvSpPr/>
      </xdr:nvSpPr>
      <xdr:spPr>
        <a:xfrm>
          <a:off x="7810500" y="15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18635</xdr:rowOff>
    </xdr:from>
    <xdr:ext cx="534377" cy="259045"/>
    <xdr:sp macro="" textlink="">
      <xdr:nvSpPr>
        <xdr:cNvPr id="495" name="テキスト ボックス 494"/>
        <xdr:cNvSpPr txBox="1"/>
      </xdr:nvSpPr>
      <xdr:spPr>
        <a:xfrm>
          <a:off x="7594111" y="156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167336</xdr:rowOff>
    </xdr:from>
    <xdr:to>
      <xdr:col>36</xdr:col>
      <xdr:colOff>165100</xdr:colOff>
      <xdr:row>98</xdr:row>
      <xdr:rowOff>97486</xdr:rowOff>
    </xdr:to>
    <xdr:sp macro="" textlink="">
      <xdr:nvSpPr>
        <xdr:cNvPr id="496" name="楕円 495"/>
        <xdr:cNvSpPr/>
      </xdr:nvSpPr>
      <xdr:spPr>
        <a:xfrm>
          <a:off x="6921500" y="167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88613</xdr:rowOff>
    </xdr:from>
    <xdr:ext cx="534377" cy="259045"/>
    <xdr:sp macro="" textlink="">
      <xdr:nvSpPr>
        <xdr:cNvPr id="497" name="テキスト ボックス 496"/>
        <xdr:cNvSpPr txBox="1"/>
      </xdr:nvSpPr>
      <xdr:spPr>
        <a:xfrm>
          <a:off x="6705111" y="168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170625</xdr:rowOff>
    </xdr:from>
    <xdr:to>
      <xdr:col>85</xdr:col>
      <xdr:colOff>127000</xdr:colOff>
      <xdr:row>77</xdr:row>
      <xdr:rowOff>170714</xdr:rowOff>
    </xdr:to>
    <xdr:cxnSp macro="">
      <xdr:nvCxnSpPr>
        <xdr:cNvPr id="632" name="直線コネクタ 631"/>
        <xdr:cNvCxnSpPr/>
      </xdr:nvCxnSpPr>
      <xdr:spPr>
        <a:xfrm flipV="1">
          <a:off x="15481300" y="13372275"/>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170714</xdr:rowOff>
    </xdr:from>
    <xdr:to>
      <xdr:col>81</xdr:col>
      <xdr:colOff>50800</xdr:colOff>
      <xdr:row>78</xdr:row>
      <xdr:rowOff>16890</xdr:rowOff>
    </xdr:to>
    <xdr:cxnSp macro="">
      <xdr:nvCxnSpPr>
        <xdr:cNvPr id="635" name="直線コネクタ 634"/>
        <xdr:cNvCxnSpPr/>
      </xdr:nvCxnSpPr>
      <xdr:spPr>
        <a:xfrm flipV="1">
          <a:off x="14592300" y="13372364"/>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16890</xdr:rowOff>
    </xdr:from>
    <xdr:to>
      <xdr:col>76</xdr:col>
      <xdr:colOff>114300</xdr:colOff>
      <xdr:row>78</xdr:row>
      <xdr:rowOff>33440</xdr:rowOff>
    </xdr:to>
    <xdr:cxnSp macro="">
      <xdr:nvCxnSpPr>
        <xdr:cNvPr id="638" name="直線コネクタ 637"/>
        <xdr:cNvCxnSpPr/>
      </xdr:nvCxnSpPr>
      <xdr:spPr>
        <a:xfrm flipV="1">
          <a:off x="13703300" y="133899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168377</xdr:rowOff>
    </xdr:from>
    <xdr:to>
      <xdr:col>71</xdr:col>
      <xdr:colOff>177800</xdr:colOff>
      <xdr:row>78</xdr:row>
      <xdr:rowOff>33440</xdr:rowOff>
    </xdr:to>
    <xdr:cxnSp macro="">
      <xdr:nvCxnSpPr>
        <xdr:cNvPr id="641" name="直線コネクタ 640"/>
        <xdr:cNvCxnSpPr/>
      </xdr:nvCxnSpPr>
      <xdr:spPr>
        <a:xfrm>
          <a:off x="12814300" y="13370027"/>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119825</xdr:rowOff>
    </xdr:from>
    <xdr:to>
      <xdr:col>85</xdr:col>
      <xdr:colOff>177800</xdr:colOff>
      <xdr:row>78</xdr:row>
      <xdr:rowOff>49975</xdr:rowOff>
    </xdr:to>
    <xdr:sp macro="" textlink="">
      <xdr:nvSpPr>
        <xdr:cNvPr id="651" name="楕円 650"/>
        <xdr:cNvSpPr/>
      </xdr:nvSpPr>
      <xdr:spPr>
        <a:xfrm>
          <a:off x="16268700" y="13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34752</xdr:rowOff>
    </xdr:from>
    <xdr:ext cx="534377" cy="259045"/>
    <xdr:sp macro="" textlink="">
      <xdr:nvSpPr>
        <xdr:cNvPr id="652" name="公債費該当値テキスト"/>
        <xdr:cNvSpPr txBox="1"/>
      </xdr:nvSpPr>
      <xdr:spPr>
        <a:xfrm>
          <a:off x="16370300"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119914</xdr:rowOff>
    </xdr:from>
    <xdr:to>
      <xdr:col>81</xdr:col>
      <xdr:colOff>101600</xdr:colOff>
      <xdr:row>78</xdr:row>
      <xdr:rowOff>50064</xdr:rowOff>
    </xdr:to>
    <xdr:sp macro="" textlink="">
      <xdr:nvSpPr>
        <xdr:cNvPr id="653" name="楕円 652"/>
        <xdr:cNvSpPr/>
      </xdr:nvSpPr>
      <xdr:spPr>
        <a:xfrm>
          <a:off x="15430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41191</xdr:rowOff>
    </xdr:from>
    <xdr:ext cx="534377" cy="259045"/>
    <xdr:sp macro="" textlink="">
      <xdr:nvSpPr>
        <xdr:cNvPr id="654" name="テキスト ボックス 653"/>
        <xdr:cNvSpPr txBox="1"/>
      </xdr:nvSpPr>
      <xdr:spPr>
        <a:xfrm>
          <a:off x="15214111" y="134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137540</xdr:rowOff>
    </xdr:from>
    <xdr:to>
      <xdr:col>76</xdr:col>
      <xdr:colOff>165100</xdr:colOff>
      <xdr:row>78</xdr:row>
      <xdr:rowOff>67690</xdr:rowOff>
    </xdr:to>
    <xdr:sp macro="" textlink="">
      <xdr:nvSpPr>
        <xdr:cNvPr id="655" name="楕円 654"/>
        <xdr:cNvSpPr/>
      </xdr:nvSpPr>
      <xdr:spPr>
        <a:xfrm>
          <a:off x="14541500" y="133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58817</xdr:rowOff>
    </xdr:from>
    <xdr:ext cx="534377" cy="259045"/>
    <xdr:sp macro="" textlink="">
      <xdr:nvSpPr>
        <xdr:cNvPr id="656" name="テキスト ボックス 655"/>
        <xdr:cNvSpPr txBox="1"/>
      </xdr:nvSpPr>
      <xdr:spPr>
        <a:xfrm>
          <a:off x="14325111" y="1343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154090</xdr:rowOff>
    </xdr:from>
    <xdr:to>
      <xdr:col>72</xdr:col>
      <xdr:colOff>38100</xdr:colOff>
      <xdr:row>78</xdr:row>
      <xdr:rowOff>84240</xdr:rowOff>
    </xdr:to>
    <xdr:sp macro="" textlink="">
      <xdr:nvSpPr>
        <xdr:cNvPr id="657" name="楕円 656"/>
        <xdr:cNvSpPr/>
      </xdr:nvSpPr>
      <xdr:spPr>
        <a:xfrm>
          <a:off x="13652500" y="13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75367</xdr:rowOff>
    </xdr:from>
    <xdr:ext cx="534377" cy="259045"/>
    <xdr:sp macro="" textlink="">
      <xdr:nvSpPr>
        <xdr:cNvPr id="658" name="テキスト ボックス 657"/>
        <xdr:cNvSpPr txBox="1"/>
      </xdr:nvSpPr>
      <xdr:spPr>
        <a:xfrm>
          <a:off x="13436111" y="134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117577</xdr:rowOff>
    </xdr:from>
    <xdr:to>
      <xdr:col>67</xdr:col>
      <xdr:colOff>101600</xdr:colOff>
      <xdr:row>78</xdr:row>
      <xdr:rowOff>47727</xdr:rowOff>
    </xdr:to>
    <xdr:sp macro="" textlink="">
      <xdr:nvSpPr>
        <xdr:cNvPr id="659" name="楕円 658"/>
        <xdr:cNvSpPr/>
      </xdr:nvSpPr>
      <xdr:spPr>
        <a:xfrm>
          <a:off x="12763500" y="133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38854</xdr:rowOff>
    </xdr:from>
    <xdr:ext cx="534377" cy="259045"/>
    <xdr:sp macro="" textlink="">
      <xdr:nvSpPr>
        <xdr:cNvPr id="660" name="テキスト ボックス 659"/>
        <xdr:cNvSpPr txBox="1"/>
      </xdr:nvSpPr>
      <xdr:spPr>
        <a:xfrm>
          <a:off x="12547111" y="134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29970</xdr:rowOff>
    </xdr:from>
    <xdr:to>
      <xdr:col>85</xdr:col>
      <xdr:colOff>127000</xdr:colOff>
      <xdr:row>99</xdr:row>
      <xdr:rowOff>38839</xdr:rowOff>
    </xdr:to>
    <xdr:cxnSp macro="">
      <xdr:nvCxnSpPr>
        <xdr:cNvPr id="689" name="直線コネクタ 688"/>
        <xdr:cNvCxnSpPr/>
      </xdr:nvCxnSpPr>
      <xdr:spPr>
        <a:xfrm flipV="1">
          <a:off x="15481300" y="17003520"/>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31992</xdr:rowOff>
    </xdr:from>
    <xdr:to>
      <xdr:col>81</xdr:col>
      <xdr:colOff>50800</xdr:colOff>
      <xdr:row>99</xdr:row>
      <xdr:rowOff>38839</xdr:rowOff>
    </xdr:to>
    <xdr:cxnSp macro="">
      <xdr:nvCxnSpPr>
        <xdr:cNvPr id="692" name="直線コネクタ 691"/>
        <xdr:cNvCxnSpPr/>
      </xdr:nvCxnSpPr>
      <xdr:spPr>
        <a:xfrm>
          <a:off x="14592300" y="17005542"/>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31992</xdr:rowOff>
    </xdr:from>
    <xdr:to>
      <xdr:col>76</xdr:col>
      <xdr:colOff>114300</xdr:colOff>
      <xdr:row>99</xdr:row>
      <xdr:rowOff>33576</xdr:rowOff>
    </xdr:to>
    <xdr:cxnSp macro="">
      <xdr:nvCxnSpPr>
        <xdr:cNvPr id="695" name="直線コネクタ 694"/>
        <xdr:cNvCxnSpPr/>
      </xdr:nvCxnSpPr>
      <xdr:spPr>
        <a:xfrm flipV="1">
          <a:off x="13703300" y="17005542"/>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26738</xdr:rowOff>
    </xdr:from>
    <xdr:to>
      <xdr:col>71</xdr:col>
      <xdr:colOff>177800</xdr:colOff>
      <xdr:row>99</xdr:row>
      <xdr:rowOff>33576</xdr:rowOff>
    </xdr:to>
    <xdr:cxnSp macro="">
      <xdr:nvCxnSpPr>
        <xdr:cNvPr id="698" name="直線コネクタ 697"/>
        <xdr:cNvCxnSpPr/>
      </xdr:nvCxnSpPr>
      <xdr:spPr>
        <a:xfrm>
          <a:off x="12814300" y="17000288"/>
          <a:ext cx="889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150620</xdr:rowOff>
    </xdr:from>
    <xdr:to>
      <xdr:col>85</xdr:col>
      <xdr:colOff>177800</xdr:colOff>
      <xdr:row>99</xdr:row>
      <xdr:rowOff>80770</xdr:rowOff>
    </xdr:to>
    <xdr:sp macro="" textlink="">
      <xdr:nvSpPr>
        <xdr:cNvPr id="708" name="楕円 707"/>
        <xdr:cNvSpPr/>
      </xdr:nvSpPr>
      <xdr:spPr>
        <a:xfrm>
          <a:off x="16268700" y="16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159489</xdr:rowOff>
    </xdr:from>
    <xdr:to>
      <xdr:col>81</xdr:col>
      <xdr:colOff>101600</xdr:colOff>
      <xdr:row>99</xdr:row>
      <xdr:rowOff>89639</xdr:rowOff>
    </xdr:to>
    <xdr:sp macro="" textlink="">
      <xdr:nvSpPr>
        <xdr:cNvPr id="710" name="楕円 709"/>
        <xdr:cNvSpPr/>
      </xdr:nvSpPr>
      <xdr:spPr>
        <a:xfrm>
          <a:off x="15430500" y="169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80766</xdr:rowOff>
    </xdr:from>
    <xdr:ext cx="469744" cy="259045"/>
    <xdr:sp macro="" textlink="">
      <xdr:nvSpPr>
        <xdr:cNvPr id="711" name="テキスト ボックス 710"/>
        <xdr:cNvSpPr txBox="1"/>
      </xdr:nvSpPr>
      <xdr:spPr>
        <a:xfrm>
          <a:off x="15246428" y="1705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152642</xdr:rowOff>
    </xdr:from>
    <xdr:to>
      <xdr:col>76</xdr:col>
      <xdr:colOff>165100</xdr:colOff>
      <xdr:row>99</xdr:row>
      <xdr:rowOff>82792</xdr:rowOff>
    </xdr:to>
    <xdr:sp macro="" textlink="">
      <xdr:nvSpPr>
        <xdr:cNvPr id="712" name="楕円 711"/>
        <xdr:cNvSpPr/>
      </xdr:nvSpPr>
      <xdr:spPr>
        <a:xfrm>
          <a:off x="14541500" y="169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73919</xdr:rowOff>
    </xdr:from>
    <xdr:ext cx="469744" cy="259045"/>
    <xdr:sp macro="" textlink="">
      <xdr:nvSpPr>
        <xdr:cNvPr id="713" name="テキスト ボックス 712"/>
        <xdr:cNvSpPr txBox="1"/>
      </xdr:nvSpPr>
      <xdr:spPr>
        <a:xfrm>
          <a:off x="14357428" y="170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154226</xdr:rowOff>
    </xdr:from>
    <xdr:to>
      <xdr:col>72</xdr:col>
      <xdr:colOff>38100</xdr:colOff>
      <xdr:row>99</xdr:row>
      <xdr:rowOff>84376</xdr:rowOff>
    </xdr:to>
    <xdr:sp macro="" textlink="">
      <xdr:nvSpPr>
        <xdr:cNvPr id="714" name="楕円 713"/>
        <xdr:cNvSpPr/>
      </xdr:nvSpPr>
      <xdr:spPr>
        <a:xfrm>
          <a:off x="13652500" y="169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75503</xdr:rowOff>
    </xdr:from>
    <xdr:ext cx="469744" cy="259045"/>
    <xdr:sp macro="" textlink="">
      <xdr:nvSpPr>
        <xdr:cNvPr id="715" name="テキスト ボックス 714"/>
        <xdr:cNvSpPr txBox="1"/>
      </xdr:nvSpPr>
      <xdr:spPr>
        <a:xfrm>
          <a:off x="13468428" y="170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147388</xdr:rowOff>
    </xdr:from>
    <xdr:to>
      <xdr:col>67</xdr:col>
      <xdr:colOff>101600</xdr:colOff>
      <xdr:row>99</xdr:row>
      <xdr:rowOff>77538</xdr:rowOff>
    </xdr:to>
    <xdr:sp macro="" textlink="">
      <xdr:nvSpPr>
        <xdr:cNvPr id="716" name="楕円 715"/>
        <xdr:cNvSpPr/>
      </xdr:nvSpPr>
      <xdr:spPr>
        <a:xfrm>
          <a:off x="12763500" y="169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68665</xdr:rowOff>
    </xdr:from>
    <xdr:ext cx="469744" cy="259045"/>
    <xdr:sp macro="" textlink="">
      <xdr:nvSpPr>
        <xdr:cNvPr id="717" name="テキスト ボックス 716"/>
        <xdr:cNvSpPr txBox="1"/>
      </xdr:nvSpPr>
      <xdr:spPr>
        <a:xfrm>
          <a:off x="12579428" y="1704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139517</xdr:rowOff>
    </xdr:from>
    <xdr:to>
      <xdr:col>111</xdr:col>
      <xdr:colOff>177800</xdr:colOff>
      <xdr:row>38</xdr:row>
      <xdr:rowOff>139700</xdr:rowOff>
    </xdr:to>
    <xdr:cxnSp macro="">
      <xdr:nvCxnSpPr>
        <xdr:cNvPr id="747" name="直線コネクタ 746"/>
        <xdr:cNvCxnSpPr/>
      </xdr:nvCxnSpPr>
      <xdr:spPr>
        <a:xfrm>
          <a:off x="20434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139517</xdr:rowOff>
    </xdr:from>
    <xdr:to>
      <xdr:col>107</xdr:col>
      <xdr:colOff>50800</xdr:colOff>
      <xdr:row>38</xdr:row>
      <xdr:rowOff>139517</xdr:rowOff>
    </xdr:to>
    <xdr:cxnSp macro="">
      <xdr:nvCxnSpPr>
        <xdr:cNvPr id="750" name="直線コネクタ 749"/>
        <xdr:cNvCxnSpPr/>
      </xdr:nvCxnSpPr>
      <xdr:spPr>
        <a:xfrm>
          <a:off x="19545300" y="6654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139517</xdr:rowOff>
    </xdr:to>
    <xdr:cxnSp macro="">
      <xdr:nvCxnSpPr>
        <xdr:cNvPr id="753" name="直線コネクタ 752"/>
        <xdr:cNvCxnSpPr/>
      </xdr:nvCxnSpPr>
      <xdr:spPr>
        <a:xfrm>
          <a:off x="18656300" y="6654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88717</xdr:rowOff>
    </xdr:from>
    <xdr:to>
      <xdr:col>107</xdr:col>
      <xdr:colOff>101600</xdr:colOff>
      <xdr:row>39</xdr:row>
      <xdr:rowOff>18867</xdr:rowOff>
    </xdr:to>
    <xdr:sp macro="" textlink="">
      <xdr:nvSpPr>
        <xdr:cNvPr id="767" name="楕円 766"/>
        <xdr:cNvSpPr/>
      </xdr:nvSpPr>
      <xdr:spPr>
        <a:xfrm>
          <a:off x="20383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9994</xdr:rowOff>
    </xdr:from>
    <xdr:ext cx="249299" cy="259045"/>
    <xdr:sp macro="" textlink="">
      <xdr:nvSpPr>
        <xdr:cNvPr id="768" name="テキスト ボックス 767"/>
        <xdr:cNvSpPr txBox="1"/>
      </xdr:nvSpPr>
      <xdr:spPr>
        <a:xfrm>
          <a:off x="20309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88717</xdr:rowOff>
    </xdr:from>
    <xdr:to>
      <xdr:col>102</xdr:col>
      <xdr:colOff>165100</xdr:colOff>
      <xdr:row>39</xdr:row>
      <xdr:rowOff>18867</xdr:rowOff>
    </xdr:to>
    <xdr:sp macro="" textlink="">
      <xdr:nvSpPr>
        <xdr:cNvPr id="769" name="楕円 768"/>
        <xdr:cNvSpPr/>
      </xdr:nvSpPr>
      <xdr:spPr>
        <a:xfrm>
          <a:off x="19494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9994</xdr:rowOff>
    </xdr:from>
    <xdr:ext cx="249299" cy="259045"/>
    <xdr:sp macro="" textlink="">
      <xdr:nvSpPr>
        <xdr:cNvPr id="770" name="テキスト ボックス 769"/>
        <xdr:cNvSpPr txBox="1"/>
      </xdr:nvSpPr>
      <xdr:spPr>
        <a:xfrm>
          <a:off x="19420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71" name="楕円 770"/>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72" name="テキスト ボックス 771"/>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131699</xdr:rowOff>
    </xdr:from>
    <xdr:to>
      <xdr:col>116</xdr:col>
      <xdr:colOff>63500</xdr:colOff>
      <xdr:row>58</xdr:row>
      <xdr:rowOff>133436</xdr:rowOff>
    </xdr:to>
    <xdr:cxnSp macro="">
      <xdr:nvCxnSpPr>
        <xdr:cNvPr id="799" name="直線コネクタ 798"/>
        <xdr:cNvCxnSpPr/>
      </xdr:nvCxnSpPr>
      <xdr:spPr>
        <a:xfrm flipV="1">
          <a:off x="21323300" y="10075799"/>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133345</xdr:rowOff>
    </xdr:from>
    <xdr:to>
      <xdr:col>111</xdr:col>
      <xdr:colOff>177800</xdr:colOff>
      <xdr:row>58</xdr:row>
      <xdr:rowOff>133436</xdr:rowOff>
    </xdr:to>
    <xdr:cxnSp macro="">
      <xdr:nvCxnSpPr>
        <xdr:cNvPr id="802" name="直線コネクタ 801"/>
        <xdr:cNvCxnSpPr/>
      </xdr:nvCxnSpPr>
      <xdr:spPr>
        <a:xfrm>
          <a:off x="20434300" y="1007744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133253</xdr:rowOff>
    </xdr:from>
    <xdr:to>
      <xdr:col>107</xdr:col>
      <xdr:colOff>50800</xdr:colOff>
      <xdr:row>58</xdr:row>
      <xdr:rowOff>133345</xdr:rowOff>
    </xdr:to>
    <xdr:cxnSp macro="">
      <xdr:nvCxnSpPr>
        <xdr:cNvPr id="805" name="直線コネクタ 804"/>
        <xdr:cNvCxnSpPr/>
      </xdr:nvCxnSpPr>
      <xdr:spPr>
        <a:xfrm>
          <a:off x="19545300" y="1007735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133207</xdr:rowOff>
    </xdr:from>
    <xdr:to>
      <xdr:col>102</xdr:col>
      <xdr:colOff>114300</xdr:colOff>
      <xdr:row>58</xdr:row>
      <xdr:rowOff>133253</xdr:rowOff>
    </xdr:to>
    <xdr:cxnSp macro="">
      <xdr:nvCxnSpPr>
        <xdr:cNvPr id="808" name="直線コネクタ 807"/>
        <xdr:cNvCxnSpPr/>
      </xdr:nvCxnSpPr>
      <xdr:spPr>
        <a:xfrm>
          <a:off x="18656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80899</xdr:rowOff>
    </xdr:from>
    <xdr:to>
      <xdr:col>116</xdr:col>
      <xdr:colOff>114300</xdr:colOff>
      <xdr:row>59</xdr:row>
      <xdr:rowOff>11049</xdr:rowOff>
    </xdr:to>
    <xdr:sp macro="" textlink="">
      <xdr:nvSpPr>
        <xdr:cNvPr id="818" name="楕円 817"/>
        <xdr:cNvSpPr/>
      </xdr:nvSpPr>
      <xdr:spPr>
        <a:xfrm>
          <a:off x="221107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82636</xdr:rowOff>
    </xdr:from>
    <xdr:to>
      <xdr:col>112</xdr:col>
      <xdr:colOff>38100</xdr:colOff>
      <xdr:row>59</xdr:row>
      <xdr:rowOff>12786</xdr:rowOff>
    </xdr:to>
    <xdr:sp macro="" textlink="">
      <xdr:nvSpPr>
        <xdr:cNvPr id="820" name="楕円 819"/>
        <xdr:cNvSpPr/>
      </xdr:nvSpPr>
      <xdr:spPr>
        <a:xfrm>
          <a:off x="21272500" y="100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3913</xdr:rowOff>
    </xdr:from>
    <xdr:ext cx="378565" cy="259045"/>
    <xdr:sp macro="" textlink="">
      <xdr:nvSpPr>
        <xdr:cNvPr id="821" name="テキスト ボックス 820"/>
        <xdr:cNvSpPr txBox="1"/>
      </xdr:nvSpPr>
      <xdr:spPr>
        <a:xfrm>
          <a:off x="21134017" y="1011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82545</xdr:rowOff>
    </xdr:from>
    <xdr:to>
      <xdr:col>107</xdr:col>
      <xdr:colOff>101600</xdr:colOff>
      <xdr:row>59</xdr:row>
      <xdr:rowOff>12695</xdr:rowOff>
    </xdr:to>
    <xdr:sp macro="" textlink="">
      <xdr:nvSpPr>
        <xdr:cNvPr id="822" name="楕円 821"/>
        <xdr:cNvSpPr/>
      </xdr:nvSpPr>
      <xdr:spPr>
        <a:xfrm>
          <a:off x="20383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3822</xdr:rowOff>
    </xdr:from>
    <xdr:ext cx="378565" cy="259045"/>
    <xdr:sp macro="" textlink="">
      <xdr:nvSpPr>
        <xdr:cNvPr id="823" name="テキスト ボックス 822"/>
        <xdr:cNvSpPr txBox="1"/>
      </xdr:nvSpPr>
      <xdr:spPr>
        <a:xfrm>
          <a:off x="20245017" y="1011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82453</xdr:rowOff>
    </xdr:from>
    <xdr:to>
      <xdr:col>102</xdr:col>
      <xdr:colOff>165100</xdr:colOff>
      <xdr:row>59</xdr:row>
      <xdr:rowOff>12603</xdr:rowOff>
    </xdr:to>
    <xdr:sp macro="" textlink="">
      <xdr:nvSpPr>
        <xdr:cNvPr id="824" name="楕円 823"/>
        <xdr:cNvSpPr/>
      </xdr:nvSpPr>
      <xdr:spPr>
        <a:xfrm>
          <a:off x="19494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3730</xdr:rowOff>
    </xdr:from>
    <xdr:ext cx="378565" cy="259045"/>
    <xdr:sp macro="" textlink="">
      <xdr:nvSpPr>
        <xdr:cNvPr id="825" name="テキスト ボックス 824"/>
        <xdr:cNvSpPr txBox="1"/>
      </xdr:nvSpPr>
      <xdr:spPr>
        <a:xfrm>
          <a:off x="19356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82407</xdr:rowOff>
    </xdr:from>
    <xdr:to>
      <xdr:col>98</xdr:col>
      <xdr:colOff>38100</xdr:colOff>
      <xdr:row>59</xdr:row>
      <xdr:rowOff>12557</xdr:rowOff>
    </xdr:to>
    <xdr:sp macro="" textlink="">
      <xdr:nvSpPr>
        <xdr:cNvPr id="826" name="楕円 825"/>
        <xdr:cNvSpPr/>
      </xdr:nvSpPr>
      <xdr:spPr>
        <a:xfrm>
          <a:off x="18605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3684</xdr:rowOff>
    </xdr:from>
    <xdr:ext cx="378565" cy="259045"/>
    <xdr:sp macro="" textlink="">
      <xdr:nvSpPr>
        <xdr:cNvPr id="827" name="テキスト ボックス 826"/>
        <xdr:cNvSpPr txBox="1"/>
      </xdr:nvSpPr>
      <xdr:spPr>
        <a:xfrm>
          <a:off x="18467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61225</xdr:rowOff>
    </xdr:from>
    <xdr:to>
      <xdr:col>116</xdr:col>
      <xdr:colOff>63500</xdr:colOff>
      <xdr:row>75</xdr:row>
      <xdr:rowOff>91661</xdr:rowOff>
    </xdr:to>
    <xdr:cxnSp macro="">
      <xdr:nvCxnSpPr>
        <xdr:cNvPr id="859" name="直線コネクタ 858"/>
        <xdr:cNvCxnSpPr/>
      </xdr:nvCxnSpPr>
      <xdr:spPr>
        <a:xfrm>
          <a:off x="21323300" y="12919975"/>
          <a:ext cx="8382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33140</xdr:rowOff>
    </xdr:from>
    <xdr:to>
      <xdr:col>111</xdr:col>
      <xdr:colOff>177800</xdr:colOff>
      <xdr:row>75</xdr:row>
      <xdr:rowOff>61225</xdr:rowOff>
    </xdr:to>
    <xdr:cxnSp macro="">
      <xdr:nvCxnSpPr>
        <xdr:cNvPr id="862" name="直線コネクタ 861"/>
        <xdr:cNvCxnSpPr/>
      </xdr:nvCxnSpPr>
      <xdr:spPr>
        <a:xfrm>
          <a:off x="20434300" y="12891890"/>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33140</xdr:rowOff>
    </xdr:from>
    <xdr:to>
      <xdr:col>107</xdr:col>
      <xdr:colOff>50800</xdr:colOff>
      <xdr:row>75</xdr:row>
      <xdr:rowOff>83987</xdr:rowOff>
    </xdr:to>
    <xdr:cxnSp macro="">
      <xdr:nvCxnSpPr>
        <xdr:cNvPr id="865" name="直線コネクタ 864"/>
        <xdr:cNvCxnSpPr/>
      </xdr:nvCxnSpPr>
      <xdr:spPr>
        <a:xfrm flipV="1">
          <a:off x="19545300" y="12891890"/>
          <a:ext cx="8890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83987</xdr:rowOff>
    </xdr:from>
    <xdr:to>
      <xdr:col>102</xdr:col>
      <xdr:colOff>114300</xdr:colOff>
      <xdr:row>76</xdr:row>
      <xdr:rowOff>14819</xdr:rowOff>
    </xdr:to>
    <xdr:cxnSp macro="">
      <xdr:nvCxnSpPr>
        <xdr:cNvPr id="868" name="直線コネクタ 867"/>
        <xdr:cNvCxnSpPr/>
      </xdr:nvCxnSpPr>
      <xdr:spPr>
        <a:xfrm flipV="1">
          <a:off x="18656300" y="12942737"/>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40861</xdr:rowOff>
    </xdr:from>
    <xdr:to>
      <xdr:col>116</xdr:col>
      <xdr:colOff>114300</xdr:colOff>
      <xdr:row>75</xdr:row>
      <xdr:rowOff>142461</xdr:rowOff>
    </xdr:to>
    <xdr:sp macro="" textlink="">
      <xdr:nvSpPr>
        <xdr:cNvPr id="878" name="楕円 877"/>
        <xdr:cNvSpPr/>
      </xdr:nvSpPr>
      <xdr:spPr>
        <a:xfrm>
          <a:off x="22110700" y="128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63738</xdr:rowOff>
    </xdr:from>
    <xdr:ext cx="534377" cy="259045"/>
    <xdr:sp macro="" textlink="">
      <xdr:nvSpPr>
        <xdr:cNvPr id="879" name="繰出金該当値テキスト"/>
        <xdr:cNvSpPr txBox="1"/>
      </xdr:nvSpPr>
      <xdr:spPr>
        <a:xfrm>
          <a:off x="22212300" y="127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10425</xdr:rowOff>
    </xdr:from>
    <xdr:to>
      <xdr:col>112</xdr:col>
      <xdr:colOff>38100</xdr:colOff>
      <xdr:row>75</xdr:row>
      <xdr:rowOff>112025</xdr:rowOff>
    </xdr:to>
    <xdr:sp macro="" textlink="">
      <xdr:nvSpPr>
        <xdr:cNvPr id="880" name="楕円 879"/>
        <xdr:cNvSpPr/>
      </xdr:nvSpPr>
      <xdr:spPr>
        <a:xfrm>
          <a:off x="21272500" y="128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128552</xdr:rowOff>
    </xdr:from>
    <xdr:ext cx="534377" cy="259045"/>
    <xdr:sp macro="" textlink="">
      <xdr:nvSpPr>
        <xdr:cNvPr id="881" name="テキスト ボックス 880"/>
        <xdr:cNvSpPr txBox="1"/>
      </xdr:nvSpPr>
      <xdr:spPr>
        <a:xfrm>
          <a:off x="21056111" y="126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153790</xdr:rowOff>
    </xdr:from>
    <xdr:to>
      <xdr:col>107</xdr:col>
      <xdr:colOff>101600</xdr:colOff>
      <xdr:row>75</xdr:row>
      <xdr:rowOff>83940</xdr:rowOff>
    </xdr:to>
    <xdr:sp macro="" textlink="">
      <xdr:nvSpPr>
        <xdr:cNvPr id="882" name="楕円 881"/>
        <xdr:cNvSpPr/>
      </xdr:nvSpPr>
      <xdr:spPr>
        <a:xfrm>
          <a:off x="20383500" y="128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100467</xdr:rowOff>
    </xdr:from>
    <xdr:ext cx="534377" cy="259045"/>
    <xdr:sp macro="" textlink="">
      <xdr:nvSpPr>
        <xdr:cNvPr id="883" name="テキスト ボックス 882"/>
        <xdr:cNvSpPr txBox="1"/>
      </xdr:nvSpPr>
      <xdr:spPr>
        <a:xfrm>
          <a:off x="20167111" y="126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33187</xdr:rowOff>
    </xdr:from>
    <xdr:to>
      <xdr:col>102</xdr:col>
      <xdr:colOff>165100</xdr:colOff>
      <xdr:row>75</xdr:row>
      <xdr:rowOff>134787</xdr:rowOff>
    </xdr:to>
    <xdr:sp macro="" textlink="">
      <xdr:nvSpPr>
        <xdr:cNvPr id="884" name="楕円 883"/>
        <xdr:cNvSpPr/>
      </xdr:nvSpPr>
      <xdr:spPr>
        <a:xfrm>
          <a:off x="19494500" y="128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125914</xdr:rowOff>
    </xdr:from>
    <xdr:ext cx="534377" cy="259045"/>
    <xdr:sp macro="" textlink="">
      <xdr:nvSpPr>
        <xdr:cNvPr id="885" name="テキスト ボックス 884"/>
        <xdr:cNvSpPr txBox="1"/>
      </xdr:nvSpPr>
      <xdr:spPr>
        <a:xfrm>
          <a:off x="19278111" y="129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135469</xdr:rowOff>
    </xdr:from>
    <xdr:to>
      <xdr:col>98</xdr:col>
      <xdr:colOff>38100</xdr:colOff>
      <xdr:row>76</xdr:row>
      <xdr:rowOff>65619</xdr:rowOff>
    </xdr:to>
    <xdr:sp macro="" textlink="">
      <xdr:nvSpPr>
        <xdr:cNvPr id="886" name="楕円 885"/>
        <xdr:cNvSpPr/>
      </xdr:nvSpPr>
      <xdr:spPr>
        <a:xfrm>
          <a:off x="18605500" y="1299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56746</xdr:rowOff>
    </xdr:from>
    <xdr:ext cx="534377" cy="259045"/>
    <xdr:sp macro="" textlink="">
      <xdr:nvSpPr>
        <xdr:cNvPr id="887" name="テキスト ボックス 886"/>
        <xdr:cNvSpPr txBox="1"/>
      </xdr:nvSpPr>
      <xdr:spPr>
        <a:xfrm>
          <a:off x="18389111" y="1308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歳出決算総額は、普通建設事業費の減少により前年度より</a:t>
          </a:r>
          <a:r>
            <a:rPr kumimoji="1" lang="en-US" altLang="ja-JP" sz="1300">
              <a:latin typeface="ＭＳ Ｐゴシック" panose="020B0600070205080204" pitchFamily="50" charset="-128"/>
              <a:ea typeface="ＭＳ Ｐゴシック" panose="020B0600070205080204" pitchFamily="50" charset="-128"/>
            </a:rPr>
            <a:t>1,136,145</a:t>
          </a:r>
          <a:r>
            <a:rPr kumimoji="1" lang="ja-JP" altLang="en-US" sz="1300">
              <a:latin typeface="ＭＳ Ｐゴシック" panose="020B0600070205080204" pitchFamily="50" charset="-128"/>
              <a:ea typeface="ＭＳ Ｐゴシック" panose="020B0600070205080204" pitchFamily="50" charset="-128"/>
            </a:rPr>
            <a:t>千円減少し、住民一人あたり</a:t>
          </a:r>
          <a:r>
            <a:rPr kumimoji="1" lang="en-US" altLang="ja-JP" sz="1300">
              <a:latin typeface="ＭＳ Ｐゴシック" panose="020B0600070205080204" pitchFamily="50" charset="-128"/>
              <a:ea typeface="ＭＳ Ｐゴシック" panose="020B0600070205080204" pitchFamily="50" charset="-128"/>
            </a:rPr>
            <a:t>298</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ごみ処理業務や消防業務を一部事務組合及び広域連合で実施していることにより、類似団体、全国、県平均を下回っている。扶助費については、社会保障経費の増加は年々上昇傾向にあり、全国、県平均を下回ったが、類似団体平均を上回ることとなった。公債費についても前年度同様、類似団体、全国、県平均を下回っているが、新庁舎建設に係る地方債の元金償還に伴い増加しており、今後しばらくは増加する見込みである。普通建設事業費については、新総合調理センター建設事業、北小学校大規模改修事業、総合健康福祉センター改修事業が完了したことにより大幅な減額となり、類似団体、全国平均、県平均を下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123698</xdr:rowOff>
    </xdr:from>
    <xdr:to>
      <xdr:col>24</xdr:col>
      <xdr:colOff>63500</xdr:colOff>
      <xdr:row>36</xdr:row>
      <xdr:rowOff>138176</xdr:rowOff>
    </xdr:to>
    <xdr:cxnSp macro="">
      <xdr:nvCxnSpPr>
        <xdr:cNvPr id="61" name="直線コネクタ 60"/>
        <xdr:cNvCxnSpPr/>
      </xdr:nvCxnSpPr>
      <xdr:spPr>
        <a:xfrm>
          <a:off x="3797300" y="62958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123698</xdr:rowOff>
    </xdr:from>
    <xdr:to>
      <xdr:col>19</xdr:col>
      <xdr:colOff>177800</xdr:colOff>
      <xdr:row>36</xdr:row>
      <xdr:rowOff>143510</xdr:rowOff>
    </xdr:to>
    <xdr:cxnSp macro="">
      <xdr:nvCxnSpPr>
        <xdr:cNvPr id="64" name="直線コネクタ 63"/>
        <xdr:cNvCxnSpPr/>
      </xdr:nvCxnSpPr>
      <xdr:spPr>
        <a:xfrm flipV="1">
          <a:off x="2908300" y="629589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69215</xdr:rowOff>
    </xdr:from>
    <xdr:to>
      <xdr:col>15</xdr:col>
      <xdr:colOff>50800</xdr:colOff>
      <xdr:row>36</xdr:row>
      <xdr:rowOff>143510</xdr:rowOff>
    </xdr:to>
    <xdr:cxnSp macro="">
      <xdr:nvCxnSpPr>
        <xdr:cNvPr id="67" name="直線コネクタ 66"/>
        <xdr:cNvCxnSpPr/>
      </xdr:nvCxnSpPr>
      <xdr:spPr>
        <a:xfrm>
          <a:off x="2019300" y="62414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69215</xdr:rowOff>
    </xdr:from>
    <xdr:to>
      <xdr:col>10</xdr:col>
      <xdr:colOff>114300</xdr:colOff>
      <xdr:row>36</xdr:row>
      <xdr:rowOff>109982</xdr:rowOff>
    </xdr:to>
    <xdr:cxnSp macro="">
      <xdr:nvCxnSpPr>
        <xdr:cNvPr id="70" name="直線コネクタ 69"/>
        <xdr:cNvCxnSpPr/>
      </xdr:nvCxnSpPr>
      <xdr:spPr>
        <a:xfrm flipV="1">
          <a:off x="1130300" y="624141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87376</xdr:rowOff>
    </xdr:from>
    <xdr:to>
      <xdr:col>24</xdr:col>
      <xdr:colOff>114300</xdr:colOff>
      <xdr:row>37</xdr:row>
      <xdr:rowOff>17526</xdr:rowOff>
    </xdr:to>
    <xdr:sp macro="" textlink="">
      <xdr:nvSpPr>
        <xdr:cNvPr id="80" name="楕円 79"/>
        <xdr:cNvSpPr/>
      </xdr:nvSpPr>
      <xdr:spPr>
        <a:xfrm>
          <a:off x="45847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65803</xdr:rowOff>
    </xdr:from>
    <xdr:ext cx="469744" cy="259045"/>
    <xdr:sp macro="" textlink="">
      <xdr:nvSpPr>
        <xdr:cNvPr id="81" name="議会費該当値テキスト"/>
        <xdr:cNvSpPr txBox="1"/>
      </xdr:nvSpPr>
      <xdr:spPr>
        <a:xfrm>
          <a:off x="4686300"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72898</xdr:rowOff>
    </xdr:from>
    <xdr:to>
      <xdr:col>20</xdr:col>
      <xdr:colOff>38100</xdr:colOff>
      <xdr:row>37</xdr:row>
      <xdr:rowOff>3048</xdr:rowOff>
    </xdr:to>
    <xdr:sp macro="" textlink="">
      <xdr:nvSpPr>
        <xdr:cNvPr id="82" name="楕円 81"/>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165625</xdr:rowOff>
    </xdr:from>
    <xdr:ext cx="469744" cy="259045"/>
    <xdr:sp macro="" textlink="">
      <xdr:nvSpPr>
        <xdr:cNvPr id="83" name="テキスト ボックス 82"/>
        <xdr:cNvSpPr txBox="1"/>
      </xdr:nvSpPr>
      <xdr:spPr>
        <a:xfrm>
          <a:off x="3562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92710</xdr:rowOff>
    </xdr:from>
    <xdr:to>
      <xdr:col>15</xdr:col>
      <xdr:colOff>101600</xdr:colOff>
      <xdr:row>37</xdr:row>
      <xdr:rowOff>22860</xdr:rowOff>
    </xdr:to>
    <xdr:sp macro="" textlink="">
      <xdr:nvSpPr>
        <xdr:cNvPr id="84" name="楕円 83"/>
        <xdr:cNvSpPr/>
      </xdr:nvSpPr>
      <xdr:spPr>
        <a:xfrm>
          <a:off x="2857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13987</xdr:rowOff>
    </xdr:from>
    <xdr:ext cx="469744" cy="259045"/>
    <xdr:sp macro="" textlink="">
      <xdr:nvSpPr>
        <xdr:cNvPr id="85" name="テキスト ボックス 84"/>
        <xdr:cNvSpPr txBox="1"/>
      </xdr:nvSpPr>
      <xdr:spPr>
        <a:xfrm>
          <a:off x="2673428"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18415</xdr:rowOff>
    </xdr:from>
    <xdr:to>
      <xdr:col>10</xdr:col>
      <xdr:colOff>165100</xdr:colOff>
      <xdr:row>36</xdr:row>
      <xdr:rowOff>120015</xdr:rowOff>
    </xdr:to>
    <xdr:sp macro="" textlink="">
      <xdr:nvSpPr>
        <xdr:cNvPr id="86" name="楕円 85"/>
        <xdr:cNvSpPr/>
      </xdr:nvSpPr>
      <xdr:spPr>
        <a:xfrm>
          <a:off x="1968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111142</xdr:rowOff>
    </xdr:from>
    <xdr:ext cx="469744" cy="259045"/>
    <xdr:sp macro="" textlink="">
      <xdr:nvSpPr>
        <xdr:cNvPr id="87" name="テキスト ボックス 86"/>
        <xdr:cNvSpPr txBox="1"/>
      </xdr:nvSpPr>
      <xdr:spPr>
        <a:xfrm>
          <a:off x="1784428"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59182</xdr:rowOff>
    </xdr:from>
    <xdr:to>
      <xdr:col>6</xdr:col>
      <xdr:colOff>38100</xdr:colOff>
      <xdr:row>36</xdr:row>
      <xdr:rowOff>160782</xdr:rowOff>
    </xdr:to>
    <xdr:sp macro="" textlink="">
      <xdr:nvSpPr>
        <xdr:cNvPr id="88" name="楕円 87"/>
        <xdr:cNvSpPr/>
      </xdr:nvSpPr>
      <xdr:spPr>
        <a:xfrm>
          <a:off x="1079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151909</xdr:rowOff>
    </xdr:from>
    <xdr:ext cx="469744" cy="259045"/>
    <xdr:sp macro="" textlink="">
      <xdr:nvSpPr>
        <xdr:cNvPr id="89" name="テキスト ボックス 88"/>
        <xdr:cNvSpPr txBox="1"/>
      </xdr:nvSpPr>
      <xdr:spPr>
        <a:xfrm>
          <a:off x="895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169484</xdr:rowOff>
    </xdr:from>
    <xdr:to>
      <xdr:col>24</xdr:col>
      <xdr:colOff>63500</xdr:colOff>
      <xdr:row>59</xdr:row>
      <xdr:rowOff>2938</xdr:rowOff>
    </xdr:to>
    <xdr:cxnSp macro="">
      <xdr:nvCxnSpPr>
        <xdr:cNvPr id="118" name="直線コネクタ 117"/>
        <xdr:cNvCxnSpPr/>
      </xdr:nvCxnSpPr>
      <xdr:spPr>
        <a:xfrm flipV="1">
          <a:off x="3797300" y="10113584"/>
          <a:ext cx="8382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165446</xdr:rowOff>
    </xdr:from>
    <xdr:to>
      <xdr:col>19</xdr:col>
      <xdr:colOff>177800</xdr:colOff>
      <xdr:row>59</xdr:row>
      <xdr:rowOff>2938</xdr:rowOff>
    </xdr:to>
    <xdr:cxnSp macro="">
      <xdr:nvCxnSpPr>
        <xdr:cNvPr id="121" name="直線コネクタ 120"/>
        <xdr:cNvCxnSpPr/>
      </xdr:nvCxnSpPr>
      <xdr:spPr>
        <a:xfrm>
          <a:off x="2908300" y="10109546"/>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76812</xdr:rowOff>
    </xdr:from>
    <xdr:to>
      <xdr:col>15</xdr:col>
      <xdr:colOff>50800</xdr:colOff>
      <xdr:row>58</xdr:row>
      <xdr:rowOff>165446</xdr:rowOff>
    </xdr:to>
    <xdr:cxnSp macro="">
      <xdr:nvCxnSpPr>
        <xdr:cNvPr id="124" name="直線コネクタ 123"/>
        <xdr:cNvCxnSpPr/>
      </xdr:nvCxnSpPr>
      <xdr:spPr>
        <a:xfrm>
          <a:off x="2019300" y="10020912"/>
          <a:ext cx="889000" cy="8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76812</xdr:rowOff>
    </xdr:from>
    <xdr:to>
      <xdr:col>10</xdr:col>
      <xdr:colOff>114300</xdr:colOff>
      <xdr:row>58</xdr:row>
      <xdr:rowOff>132742</xdr:rowOff>
    </xdr:to>
    <xdr:cxnSp macro="">
      <xdr:nvCxnSpPr>
        <xdr:cNvPr id="127" name="直線コネクタ 126"/>
        <xdr:cNvCxnSpPr/>
      </xdr:nvCxnSpPr>
      <xdr:spPr>
        <a:xfrm flipV="1">
          <a:off x="1130300" y="10020912"/>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118684</xdr:rowOff>
    </xdr:from>
    <xdr:to>
      <xdr:col>24</xdr:col>
      <xdr:colOff>114300</xdr:colOff>
      <xdr:row>59</xdr:row>
      <xdr:rowOff>48834</xdr:rowOff>
    </xdr:to>
    <xdr:sp macro="" textlink="">
      <xdr:nvSpPr>
        <xdr:cNvPr id="137" name="楕円 136"/>
        <xdr:cNvSpPr/>
      </xdr:nvSpPr>
      <xdr:spPr>
        <a:xfrm>
          <a:off x="4584700" y="100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123588</xdr:rowOff>
    </xdr:from>
    <xdr:to>
      <xdr:col>20</xdr:col>
      <xdr:colOff>38100</xdr:colOff>
      <xdr:row>59</xdr:row>
      <xdr:rowOff>53738</xdr:rowOff>
    </xdr:to>
    <xdr:sp macro="" textlink="">
      <xdr:nvSpPr>
        <xdr:cNvPr id="139" name="楕円 138"/>
        <xdr:cNvSpPr/>
      </xdr:nvSpPr>
      <xdr:spPr>
        <a:xfrm>
          <a:off x="3746500" y="100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44865</xdr:rowOff>
    </xdr:from>
    <xdr:ext cx="534377" cy="259045"/>
    <xdr:sp macro="" textlink="">
      <xdr:nvSpPr>
        <xdr:cNvPr id="140" name="テキスト ボックス 139"/>
        <xdr:cNvSpPr txBox="1"/>
      </xdr:nvSpPr>
      <xdr:spPr>
        <a:xfrm>
          <a:off x="3530111" y="1016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114646</xdr:rowOff>
    </xdr:from>
    <xdr:to>
      <xdr:col>15</xdr:col>
      <xdr:colOff>101600</xdr:colOff>
      <xdr:row>59</xdr:row>
      <xdr:rowOff>44796</xdr:rowOff>
    </xdr:to>
    <xdr:sp macro="" textlink="">
      <xdr:nvSpPr>
        <xdr:cNvPr id="141" name="楕円 140"/>
        <xdr:cNvSpPr/>
      </xdr:nvSpPr>
      <xdr:spPr>
        <a:xfrm>
          <a:off x="2857500" y="100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35923</xdr:rowOff>
    </xdr:from>
    <xdr:ext cx="534377" cy="259045"/>
    <xdr:sp macro="" textlink="">
      <xdr:nvSpPr>
        <xdr:cNvPr id="142" name="テキスト ボックス 141"/>
        <xdr:cNvSpPr txBox="1"/>
      </xdr:nvSpPr>
      <xdr:spPr>
        <a:xfrm>
          <a:off x="2641111" y="101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26012</xdr:rowOff>
    </xdr:from>
    <xdr:to>
      <xdr:col>10</xdr:col>
      <xdr:colOff>165100</xdr:colOff>
      <xdr:row>58</xdr:row>
      <xdr:rowOff>127612</xdr:rowOff>
    </xdr:to>
    <xdr:sp macro="" textlink="">
      <xdr:nvSpPr>
        <xdr:cNvPr id="143" name="楕円 142"/>
        <xdr:cNvSpPr/>
      </xdr:nvSpPr>
      <xdr:spPr>
        <a:xfrm>
          <a:off x="1968500" y="99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144139</xdr:rowOff>
    </xdr:from>
    <xdr:ext cx="599010" cy="259045"/>
    <xdr:sp macro="" textlink="">
      <xdr:nvSpPr>
        <xdr:cNvPr id="144" name="テキスト ボックス 143"/>
        <xdr:cNvSpPr txBox="1"/>
      </xdr:nvSpPr>
      <xdr:spPr>
        <a:xfrm>
          <a:off x="1719795" y="974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81942</xdr:rowOff>
    </xdr:from>
    <xdr:to>
      <xdr:col>6</xdr:col>
      <xdr:colOff>38100</xdr:colOff>
      <xdr:row>59</xdr:row>
      <xdr:rowOff>12092</xdr:rowOff>
    </xdr:to>
    <xdr:sp macro="" textlink="">
      <xdr:nvSpPr>
        <xdr:cNvPr id="145" name="楕円 144"/>
        <xdr:cNvSpPr/>
      </xdr:nvSpPr>
      <xdr:spPr>
        <a:xfrm>
          <a:off x="1079500" y="100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28619</xdr:rowOff>
    </xdr:from>
    <xdr:ext cx="534377" cy="259045"/>
    <xdr:sp macro="" textlink="">
      <xdr:nvSpPr>
        <xdr:cNvPr id="146" name="テキスト ボックス 145"/>
        <xdr:cNvSpPr txBox="1"/>
      </xdr:nvSpPr>
      <xdr:spPr>
        <a:xfrm>
          <a:off x="863111" y="980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112443</xdr:rowOff>
    </xdr:from>
    <xdr:to>
      <xdr:col>24</xdr:col>
      <xdr:colOff>63500</xdr:colOff>
      <xdr:row>77</xdr:row>
      <xdr:rowOff>137925</xdr:rowOff>
    </xdr:to>
    <xdr:cxnSp macro="">
      <xdr:nvCxnSpPr>
        <xdr:cNvPr id="178" name="直線コネクタ 177"/>
        <xdr:cNvCxnSpPr/>
      </xdr:nvCxnSpPr>
      <xdr:spPr>
        <a:xfrm>
          <a:off x="3797300" y="13314093"/>
          <a:ext cx="8382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112443</xdr:rowOff>
    </xdr:from>
    <xdr:to>
      <xdr:col>19</xdr:col>
      <xdr:colOff>177800</xdr:colOff>
      <xdr:row>78</xdr:row>
      <xdr:rowOff>49828</xdr:rowOff>
    </xdr:to>
    <xdr:cxnSp macro="">
      <xdr:nvCxnSpPr>
        <xdr:cNvPr id="181" name="直線コネクタ 180"/>
        <xdr:cNvCxnSpPr/>
      </xdr:nvCxnSpPr>
      <xdr:spPr>
        <a:xfrm flipV="1">
          <a:off x="2908300" y="13314093"/>
          <a:ext cx="889000" cy="10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49828</xdr:rowOff>
    </xdr:from>
    <xdr:to>
      <xdr:col>15</xdr:col>
      <xdr:colOff>50800</xdr:colOff>
      <xdr:row>78</xdr:row>
      <xdr:rowOff>100490</xdr:rowOff>
    </xdr:to>
    <xdr:cxnSp macro="">
      <xdr:nvCxnSpPr>
        <xdr:cNvPr id="184" name="直線コネクタ 183"/>
        <xdr:cNvCxnSpPr/>
      </xdr:nvCxnSpPr>
      <xdr:spPr>
        <a:xfrm flipV="1">
          <a:off x="2019300" y="13422928"/>
          <a:ext cx="8890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100490</xdr:rowOff>
    </xdr:from>
    <xdr:to>
      <xdr:col>10</xdr:col>
      <xdr:colOff>114300</xdr:colOff>
      <xdr:row>78</xdr:row>
      <xdr:rowOff>106586</xdr:rowOff>
    </xdr:to>
    <xdr:cxnSp macro="">
      <xdr:nvCxnSpPr>
        <xdr:cNvPr id="187" name="直線コネクタ 186"/>
        <xdr:cNvCxnSpPr/>
      </xdr:nvCxnSpPr>
      <xdr:spPr>
        <a:xfrm flipV="1">
          <a:off x="1130300" y="134735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87125</xdr:rowOff>
    </xdr:from>
    <xdr:to>
      <xdr:col>24</xdr:col>
      <xdr:colOff>114300</xdr:colOff>
      <xdr:row>78</xdr:row>
      <xdr:rowOff>17275</xdr:rowOff>
    </xdr:to>
    <xdr:sp macro="" textlink="">
      <xdr:nvSpPr>
        <xdr:cNvPr id="197" name="楕円 196"/>
        <xdr:cNvSpPr/>
      </xdr:nvSpPr>
      <xdr:spPr>
        <a:xfrm>
          <a:off x="4584700" y="132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65552</xdr:rowOff>
    </xdr:from>
    <xdr:ext cx="599010" cy="259045"/>
    <xdr:sp macro="" textlink="">
      <xdr:nvSpPr>
        <xdr:cNvPr id="198" name="民生費該当値テキスト"/>
        <xdr:cNvSpPr txBox="1"/>
      </xdr:nvSpPr>
      <xdr:spPr>
        <a:xfrm>
          <a:off x="4686300" y="1326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61643</xdr:rowOff>
    </xdr:from>
    <xdr:to>
      <xdr:col>20</xdr:col>
      <xdr:colOff>38100</xdr:colOff>
      <xdr:row>77</xdr:row>
      <xdr:rowOff>163243</xdr:rowOff>
    </xdr:to>
    <xdr:sp macro="" textlink="">
      <xdr:nvSpPr>
        <xdr:cNvPr id="199" name="楕円 198"/>
        <xdr:cNvSpPr/>
      </xdr:nvSpPr>
      <xdr:spPr>
        <a:xfrm>
          <a:off x="3746500" y="132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154370</xdr:rowOff>
    </xdr:from>
    <xdr:ext cx="599010" cy="259045"/>
    <xdr:sp macro="" textlink="">
      <xdr:nvSpPr>
        <xdr:cNvPr id="200" name="テキスト ボックス 199"/>
        <xdr:cNvSpPr txBox="1"/>
      </xdr:nvSpPr>
      <xdr:spPr>
        <a:xfrm>
          <a:off x="3497795" y="1335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170478</xdr:rowOff>
    </xdr:from>
    <xdr:to>
      <xdr:col>15</xdr:col>
      <xdr:colOff>101600</xdr:colOff>
      <xdr:row>78</xdr:row>
      <xdr:rowOff>100628</xdr:rowOff>
    </xdr:to>
    <xdr:sp macro="" textlink="">
      <xdr:nvSpPr>
        <xdr:cNvPr id="201" name="楕円 200"/>
        <xdr:cNvSpPr/>
      </xdr:nvSpPr>
      <xdr:spPr>
        <a:xfrm>
          <a:off x="2857500" y="133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91755</xdr:rowOff>
    </xdr:from>
    <xdr:ext cx="599010" cy="259045"/>
    <xdr:sp macro="" textlink="">
      <xdr:nvSpPr>
        <xdr:cNvPr id="202" name="テキスト ボックス 201"/>
        <xdr:cNvSpPr txBox="1"/>
      </xdr:nvSpPr>
      <xdr:spPr>
        <a:xfrm>
          <a:off x="2608795" y="1346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49690</xdr:rowOff>
    </xdr:from>
    <xdr:to>
      <xdr:col>10</xdr:col>
      <xdr:colOff>165100</xdr:colOff>
      <xdr:row>78</xdr:row>
      <xdr:rowOff>151290</xdr:rowOff>
    </xdr:to>
    <xdr:sp macro="" textlink="">
      <xdr:nvSpPr>
        <xdr:cNvPr id="203" name="楕円 202"/>
        <xdr:cNvSpPr/>
      </xdr:nvSpPr>
      <xdr:spPr>
        <a:xfrm>
          <a:off x="1968500" y="134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142417</xdr:rowOff>
    </xdr:from>
    <xdr:ext cx="599010" cy="259045"/>
    <xdr:sp macro="" textlink="">
      <xdr:nvSpPr>
        <xdr:cNvPr id="204" name="テキスト ボックス 203"/>
        <xdr:cNvSpPr txBox="1"/>
      </xdr:nvSpPr>
      <xdr:spPr>
        <a:xfrm>
          <a:off x="1719795" y="1351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55786</xdr:rowOff>
    </xdr:from>
    <xdr:to>
      <xdr:col>6</xdr:col>
      <xdr:colOff>38100</xdr:colOff>
      <xdr:row>78</xdr:row>
      <xdr:rowOff>157386</xdr:rowOff>
    </xdr:to>
    <xdr:sp macro="" textlink="">
      <xdr:nvSpPr>
        <xdr:cNvPr id="205" name="楕円 204"/>
        <xdr:cNvSpPr/>
      </xdr:nvSpPr>
      <xdr:spPr>
        <a:xfrm>
          <a:off x="1079500" y="134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148513</xdr:rowOff>
    </xdr:from>
    <xdr:ext cx="599010" cy="259045"/>
    <xdr:sp macro="" textlink="">
      <xdr:nvSpPr>
        <xdr:cNvPr id="206" name="テキスト ボックス 205"/>
        <xdr:cNvSpPr txBox="1"/>
      </xdr:nvSpPr>
      <xdr:spPr>
        <a:xfrm>
          <a:off x="830795" y="1352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24143</xdr:rowOff>
    </xdr:from>
    <xdr:to>
      <xdr:col>24</xdr:col>
      <xdr:colOff>63500</xdr:colOff>
      <xdr:row>98</xdr:row>
      <xdr:rowOff>29612</xdr:rowOff>
    </xdr:to>
    <xdr:cxnSp macro="">
      <xdr:nvCxnSpPr>
        <xdr:cNvPr id="238" name="直線コネクタ 237"/>
        <xdr:cNvCxnSpPr/>
      </xdr:nvCxnSpPr>
      <xdr:spPr>
        <a:xfrm>
          <a:off x="3797300" y="16826243"/>
          <a:ext cx="8382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21889</xdr:rowOff>
    </xdr:from>
    <xdr:to>
      <xdr:col>19</xdr:col>
      <xdr:colOff>177800</xdr:colOff>
      <xdr:row>98</xdr:row>
      <xdr:rowOff>24143</xdr:rowOff>
    </xdr:to>
    <xdr:cxnSp macro="">
      <xdr:nvCxnSpPr>
        <xdr:cNvPr id="241" name="直線コネクタ 240"/>
        <xdr:cNvCxnSpPr/>
      </xdr:nvCxnSpPr>
      <xdr:spPr>
        <a:xfrm>
          <a:off x="2908300" y="16823989"/>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21889</xdr:rowOff>
    </xdr:from>
    <xdr:to>
      <xdr:col>15</xdr:col>
      <xdr:colOff>50800</xdr:colOff>
      <xdr:row>99</xdr:row>
      <xdr:rowOff>57894</xdr:rowOff>
    </xdr:to>
    <xdr:cxnSp macro="">
      <xdr:nvCxnSpPr>
        <xdr:cNvPr id="244" name="直線コネクタ 243"/>
        <xdr:cNvCxnSpPr/>
      </xdr:nvCxnSpPr>
      <xdr:spPr>
        <a:xfrm flipV="1">
          <a:off x="2019300" y="16823989"/>
          <a:ext cx="889000" cy="2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32536</xdr:rowOff>
    </xdr:from>
    <xdr:to>
      <xdr:col>10</xdr:col>
      <xdr:colOff>114300</xdr:colOff>
      <xdr:row>99</xdr:row>
      <xdr:rowOff>57894</xdr:rowOff>
    </xdr:to>
    <xdr:cxnSp macro="">
      <xdr:nvCxnSpPr>
        <xdr:cNvPr id="247" name="直線コネクタ 246"/>
        <xdr:cNvCxnSpPr/>
      </xdr:nvCxnSpPr>
      <xdr:spPr>
        <a:xfrm>
          <a:off x="1130300" y="17006086"/>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150262</xdr:rowOff>
    </xdr:from>
    <xdr:to>
      <xdr:col>24</xdr:col>
      <xdr:colOff>114300</xdr:colOff>
      <xdr:row>98</xdr:row>
      <xdr:rowOff>80412</xdr:rowOff>
    </xdr:to>
    <xdr:sp macro="" textlink="">
      <xdr:nvSpPr>
        <xdr:cNvPr id="257" name="楕円 256"/>
        <xdr:cNvSpPr/>
      </xdr:nvSpPr>
      <xdr:spPr>
        <a:xfrm>
          <a:off x="45847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1689</xdr:rowOff>
    </xdr:from>
    <xdr:ext cx="534377" cy="259045"/>
    <xdr:sp macro="" textlink="">
      <xdr:nvSpPr>
        <xdr:cNvPr id="258" name="衛生費該当値テキスト"/>
        <xdr:cNvSpPr txBox="1"/>
      </xdr:nvSpPr>
      <xdr:spPr>
        <a:xfrm>
          <a:off x="4686300" y="166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144793</xdr:rowOff>
    </xdr:from>
    <xdr:to>
      <xdr:col>20</xdr:col>
      <xdr:colOff>38100</xdr:colOff>
      <xdr:row>98</xdr:row>
      <xdr:rowOff>74943</xdr:rowOff>
    </xdr:to>
    <xdr:sp macro="" textlink="">
      <xdr:nvSpPr>
        <xdr:cNvPr id="259" name="楕円 258"/>
        <xdr:cNvSpPr/>
      </xdr:nvSpPr>
      <xdr:spPr>
        <a:xfrm>
          <a:off x="3746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91470</xdr:rowOff>
    </xdr:from>
    <xdr:ext cx="534377" cy="259045"/>
    <xdr:sp macro="" textlink="">
      <xdr:nvSpPr>
        <xdr:cNvPr id="260" name="テキスト ボックス 259"/>
        <xdr:cNvSpPr txBox="1"/>
      </xdr:nvSpPr>
      <xdr:spPr>
        <a:xfrm>
          <a:off x="3530111" y="165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142539</xdr:rowOff>
    </xdr:from>
    <xdr:to>
      <xdr:col>15</xdr:col>
      <xdr:colOff>101600</xdr:colOff>
      <xdr:row>98</xdr:row>
      <xdr:rowOff>72689</xdr:rowOff>
    </xdr:to>
    <xdr:sp macro="" textlink="">
      <xdr:nvSpPr>
        <xdr:cNvPr id="261" name="楕円 260"/>
        <xdr:cNvSpPr/>
      </xdr:nvSpPr>
      <xdr:spPr>
        <a:xfrm>
          <a:off x="2857500" y="16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63816</xdr:rowOff>
    </xdr:from>
    <xdr:ext cx="534377" cy="259045"/>
    <xdr:sp macro="" textlink="">
      <xdr:nvSpPr>
        <xdr:cNvPr id="262" name="テキスト ボックス 261"/>
        <xdr:cNvSpPr txBox="1"/>
      </xdr:nvSpPr>
      <xdr:spPr>
        <a:xfrm>
          <a:off x="2641111" y="16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7094</xdr:rowOff>
    </xdr:from>
    <xdr:to>
      <xdr:col>10</xdr:col>
      <xdr:colOff>165100</xdr:colOff>
      <xdr:row>99</xdr:row>
      <xdr:rowOff>108694</xdr:rowOff>
    </xdr:to>
    <xdr:sp macro="" textlink="">
      <xdr:nvSpPr>
        <xdr:cNvPr id="263" name="楕円 262"/>
        <xdr:cNvSpPr/>
      </xdr:nvSpPr>
      <xdr:spPr>
        <a:xfrm>
          <a:off x="1968500" y="16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99821</xdr:rowOff>
    </xdr:from>
    <xdr:ext cx="534377" cy="259045"/>
    <xdr:sp macro="" textlink="">
      <xdr:nvSpPr>
        <xdr:cNvPr id="264" name="テキスト ボックス 263"/>
        <xdr:cNvSpPr txBox="1"/>
      </xdr:nvSpPr>
      <xdr:spPr>
        <a:xfrm>
          <a:off x="1752111" y="170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153186</xdr:rowOff>
    </xdr:from>
    <xdr:to>
      <xdr:col>6</xdr:col>
      <xdr:colOff>38100</xdr:colOff>
      <xdr:row>99</xdr:row>
      <xdr:rowOff>83336</xdr:rowOff>
    </xdr:to>
    <xdr:sp macro="" textlink="">
      <xdr:nvSpPr>
        <xdr:cNvPr id="265" name="楕円 264"/>
        <xdr:cNvSpPr/>
      </xdr:nvSpPr>
      <xdr:spPr>
        <a:xfrm>
          <a:off x="1079500" y="169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74463</xdr:rowOff>
    </xdr:from>
    <xdr:ext cx="534377" cy="259045"/>
    <xdr:sp macro="" textlink="">
      <xdr:nvSpPr>
        <xdr:cNvPr id="266" name="テキスト ボックス 265"/>
        <xdr:cNvSpPr txBox="1"/>
      </xdr:nvSpPr>
      <xdr:spPr>
        <a:xfrm>
          <a:off x="863111" y="170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29591</xdr:rowOff>
    </xdr:from>
    <xdr:to>
      <xdr:col>55</xdr:col>
      <xdr:colOff>0</xdr:colOff>
      <xdr:row>39</xdr:row>
      <xdr:rowOff>37211</xdr:rowOff>
    </xdr:to>
    <xdr:cxnSp macro="">
      <xdr:nvCxnSpPr>
        <xdr:cNvPr id="295" name="直線コネクタ 294"/>
        <xdr:cNvCxnSpPr/>
      </xdr:nvCxnSpPr>
      <xdr:spPr>
        <a:xfrm>
          <a:off x="9639300" y="671614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29210</xdr:rowOff>
    </xdr:from>
    <xdr:to>
      <xdr:col>50</xdr:col>
      <xdr:colOff>114300</xdr:colOff>
      <xdr:row>39</xdr:row>
      <xdr:rowOff>29591</xdr:rowOff>
    </xdr:to>
    <xdr:cxnSp macro="">
      <xdr:nvCxnSpPr>
        <xdr:cNvPr id="298" name="直線コネクタ 297"/>
        <xdr:cNvCxnSpPr/>
      </xdr:nvCxnSpPr>
      <xdr:spPr>
        <a:xfrm>
          <a:off x="8750300" y="671576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29210</xdr:rowOff>
    </xdr:from>
    <xdr:to>
      <xdr:col>45</xdr:col>
      <xdr:colOff>177800</xdr:colOff>
      <xdr:row>39</xdr:row>
      <xdr:rowOff>29210</xdr:rowOff>
    </xdr:to>
    <xdr:cxnSp macro="">
      <xdr:nvCxnSpPr>
        <xdr:cNvPr id="301" name="直線コネクタ 300"/>
        <xdr:cNvCxnSpPr/>
      </xdr:nvCxnSpPr>
      <xdr:spPr>
        <a:xfrm>
          <a:off x="7861300" y="6715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29210</xdr:rowOff>
    </xdr:from>
    <xdr:to>
      <xdr:col>41</xdr:col>
      <xdr:colOff>50800</xdr:colOff>
      <xdr:row>39</xdr:row>
      <xdr:rowOff>29210</xdr:rowOff>
    </xdr:to>
    <xdr:cxnSp macro="">
      <xdr:nvCxnSpPr>
        <xdr:cNvPr id="304" name="直線コネクタ 303"/>
        <xdr:cNvCxnSpPr/>
      </xdr:nvCxnSpPr>
      <xdr:spPr>
        <a:xfrm>
          <a:off x="6972300" y="6715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14" name="楕円 313"/>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15" name="労働費該当値テキスト"/>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150241</xdr:rowOff>
    </xdr:from>
    <xdr:to>
      <xdr:col>50</xdr:col>
      <xdr:colOff>165100</xdr:colOff>
      <xdr:row>39</xdr:row>
      <xdr:rowOff>80391</xdr:rowOff>
    </xdr:to>
    <xdr:sp macro="" textlink="">
      <xdr:nvSpPr>
        <xdr:cNvPr id="316" name="楕円 315"/>
        <xdr:cNvSpPr/>
      </xdr:nvSpPr>
      <xdr:spPr>
        <a:xfrm>
          <a:off x="9588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71518</xdr:rowOff>
    </xdr:from>
    <xdr:ext cx="313932" cy="259045"/>
    <xdr:sp macro="" textlink="">
      <xdr:nvSpPr>
        <xdr:cNvPr id="317" name="テキスト ボックス 316"/>
        <xdr:cNvSpPr txBox="1"/>
      </xdr:nvSpPr>
      <xdr:spPr>
        <a:xfrm>
          <a:off x="9482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149860</xdr:rowOff>
    </xdr:from>
    <xdr:to>
      <xdr:col>46</xdr:col>
      <xdr:colOff>38100</xdr:colOff>
      <xdr:row>39</xdr:row>
      <xdr:rowOff>80010</xdr:rowOff>
    </xdr:to>
    <xdr:sp macro="" textlink="">
      <xdr:nvSpPr>
        <xdr:cNvPr id="318" name="楕円 317"/>
        <xdr:cNvSpPr/>
      </xdr:nvSpPr>
      <xdr:spPr>
        <a:xfrm>
          <a:off x="869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71137</xdr:rowOff>
    </xdr:from>
    <xdr:ext cx="313932" cy="259045"/>
    <xdr:sp macro="" textlink="">
      <xdr:nvSpPr>
        <xdr:cNvPr id="319" name="テキスト ボックス 318"/>
        <xdr:cNvSpPr txBox="1"/>
      </xdr:nvSpPr>
      <xdr:spPr>
        <a:xfrm>
          <a:off x="8593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149860</xdr:rowOff>
    </xdr:from>
    <xdr:to>
      <xdr:col>41</xdr:col>
      <xdr:colOff>101600</xdr:colOff>
      <xdr:row>39</xdr:row>
      <xdr:rowOff>80010</xdr:rowOff>
    </xdr:to>
    <xdr:sp macro="" textlink="">
      <xdr:nvSpPr>
        <xdr:cNvPr id="320" name="楕円 319"/>
        <xdr:cNvSpPr/>
      </xdr:nvSpPr>
      <xdr:spPr>
        <a:xfrm>
          <a:off x="781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71137</xdr:rowOff>
    </xdr:from>
    <xdr:ext cx="313932" cy="259045"/>
    <xdr:sp macro="" textlink="">
      <xdr:nvSpPr>
        <xdr:cNvPr id="321" name="テキスト ボックス 320"/>
        <xdr:cNvSpPr txBox="1"/>
      </xdr:nvSpPr>
      <xdr:spPr>
        <a:xfrm>
          <a:off x="7704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149860</xdr:rowOff>
    </xdr:from>
    <xdr:to>
      <xdr:col>36</xdr:col>
      <xdr:colOff>165100</xdr:colOff>
      <xdr:row>39</xdr:row>
      <xdr:rowOff>80010</xdr:rowOff>
    </xdr:to>
    <xdr:sp macro="" textlink="">
      <xdr:nvSpPr>
        <xdr:cNvPr id="322" name="楕円 321"/>
        <xdr:cNvSpPr/>
      </xdr:nvSpPr>
      <xdr:spPr>
        <a:xfrm>
          <a:off x="692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71137</xdr:rowOff>
    </xdr:from>
    <xdr:ext cx="313932" cy="259045"/>
    <xdr:sp macro="" textlink="">
      <xdr:nvSpPr>
        <xdr:cNvPr id="323" name="テキスト ボックス 322"/>
        <xdr:cNvSpPr txBox="1"/>
      </xdr:nvSpPr>
      <xdr:spPr>
        <a:xfrm>
          <a:off x="6815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80460</xdr:rowOff>
    </xdr:from>
    <xdr:to>
      <xdr:col>55</xdr:col>
      <xdr:colOff>0</xdr:colOff>
      <xdr:row>59</xdr:row>
      <xdr:rowOff>86257</xdr:rowOff>
    </xdr:to>
    <xdr:cxnSp macro="">
      <xdr:nvCxnSpPr>
        <xdr:cNvPr id="354" name="直線コネクタ 353"/>
        <xdr:cNvCxnSpPr/>
      </xdr:nvCxnSpPr>
      <xdr:spPr>
        <a:xfrm>
          <a:off x="9639300" y="10196010"/>
          <a:ext cx="8382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80460</xdr:rowOff>
    </xdr:from>
    <xdr:to>
      <xdr:col>50</xdr:col>
      <xdr:colOff>114300</xdr:colOff>
      <xdr:row>59</xdr:row>
      <xdr:rowOff>87220</xdr:rowOff>
    </xdr:to>
    <xdr:cxnSp macro="">
      <xdr:nvCxnSpPr>
        <xdr:cNvPr id="357" name="直線コネクタ 356"/>
        <xdr:cNvCxnSpPr/>
      </xdr:nvCxnSpPr>
      <xdr:spPr>
        <a:xfrm flipV="1">
          <a:off x="8750300" y="1019601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86093</xdr:rowOff>
    </xdr:from>
    <xdr:to>
      <xdr:col>45</xdr:col>
      <xdr:colOff>177800</xdr:colOff>
      <xdr:row>59</xdr:row>
      <xdr:rowOff>87220</xdr:rowOff>
    </xdr:to>
    <xdr:cxnSp macro="">
      <xdr:nvCxnSpPr>
        <xdr:cNvPr id="360" name="直線コネクタ 359"/>
        <xdr:cNvCxnSpPr/>
      </xdr:nvCxnSpPr>
      <xdr:spPr>
        <a:xfrm>
          <a:off x="7861300" y="1020164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83872</xdr:rowOff>
    </xdr:from>
    <xdr:to>
      <xdr:col>41</xdr:col>
      <xdr:colOff>50800</xdr:colOff>
      <xdr:row>59</xdr:row>
      <xdr:rowOff>86093</xdr:rowOff>
    </xdr:to>
    <xdr:cxnSp macro="">
      <xdr:nvCxnSpPr>
        <xdr:cNvPr id="363" name="直線コネクタ 362"/>
        <xdr:cNvCxnSpPr/>
      </xdr:nvCxnSpPr>
      <xdr:spPr>
        <a:xfrm>
          <a:off x="6972300" y="10199422"/>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35457</xdr:rowOff>
    </xdr:from>
    <xdr:to>
      <xdr:col>55</xdr:col>
      <xdr:colOff>50800</xdr:colOff>
      <xdr:row>59</xdr:row>
      <xdr:rowOff>137057</xdr:rowOff>
    </xdr:to>
    <xdr:sp macro="" textlink="">
      <xdr:nvSpPr>
        <xdr:cNvPr id="373" name="楕円 372"/>
        <xdr:cNvSpPr/>
      </xdr:nvSpPr>
      <xdr:spPr>
        <a:xfrm>
          <a:off x="10426700" y="101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121834</xdr:rowOff>
    </xdr:from>
    <xdr:ext cx="378565" cy="259045"/>
    <xdr:sp macro="" textlink="">
      <xdr:nvSpPr>
        <xdr:cNvPr id="374" name="農林水産業費該当値テキスト"/>
        <xdr:cNvSpPr txBox="1"/>
      </xdr:nvSpPr>
      <xdr:spPr>
        <a:xfrm>
          <a:off x="10528300" y="1006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29660</xdr:rowOff>
    </xdr:from>
    <xdr:to>
      <xdr:col>50</xdr:col>
      <xdr:colOff>165100</xdr:colOff>
      <xdr:row>59</xdr:row>
      <xdr:rowOff>131260</xdr:rowOff>
    </xdr:to>
    <xdr:sp macro="" textlink="">
      <xdr:nvSpPr>
        <xdr:cNvPr id="375" name="楕円 374"/>
        <xdr:cNvSpPr/>
      </xdr:nvSpPr>
      <xdr:spPr>
        <a:xfrm>
          <a:off x="9588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122387</xdr:rowOff>
    </xdr:from>
    <xdr:ext cx="469744" cy="259045"/>
    <xdr:sp macro="" textlink="">
      <xdr:nvSpPr>
        <xdr:cNvPr id="376" name="テキスト ボックス 375"/>
        <xdr:cNvSpPr txBox="1"/>
      </xdr:nvSpPr>
      <xdr:spPr>
        <a:xfrm>
          <a:off x="9404428" y="10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36420</xdr:rowOff>
    </xdr:from>
    <xdr:to>
      <xdr:col>46</xdr:col>
      <xdr:colOff>38100</xdr:colOff>
      <xdr:row>59</xdr:row>
      <xdr:rowOff>138020</xdr:rowOff>
    </xdr:to>
    <xdr:sp macro="" textlink="">
      <xdr:nvSpPr>
        <xdr:cNvPr id="377" name="楕円 376"/>
        <xdr:cNvSpPr/>
      </xdr:nvSpPr>
      <xdr:spPr>
        <a:xfrm>
          <a:off x="8699500" y="101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129147</xdr:rowOff>
    </xdr:from>
    <xdr:ext cx="378565" cy="259045"/>
    <xdr:sp macro="" textlink="">
      <xdr:nvSpPr>
        <xdr:cNvPr id="378" name="テキスト ボックス 377"/>
        <xdr:cNvSpPr txBox="1"/>
      </xdr:nvSpPr>
      <xdr:spPr>
        <a:xfrm>
          <a:off x="8561017" y="1024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35293</xdr:rowOff>
    </xdr:from>
    <xdr:to>
      <xdr:col>41</xdr:col>
      <xdr:colOff>101600</xdr:colOff>
      <xdr:row>59</xdr:row>
      <xdr:rowOff>136893</xdr:rowOff>
    </xdr:to>
    <xdr:sp macro="" textlink="">
      <xdr:nvSpPr>
        <xdr:cNvPr id="379" name="楕円 378"/>
        <xdr:cNvSpPr/>
      </xdr:nvSpPr>
      <xdr:spPr>
        <a:xfrm>
          <a:off x="7810500" y="101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128020</xdr:rowOff>
    </xdr:from>
    <xdr:ext cx="378565" cy="259045"/>
    <xdr:sp macro="" textlink="">
      <xdr:nvSpPr>
        <xdr:cNvPr id="380" name="テキスト ボックス 379"/>
        <xdr:cNvSpPr txBox="1"/>
      </xdr:nvSpPr>
      <xdr:spPr>
        <a:xfrm>
          <a:off x="7672017" y="1024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33072</xdr:rowOff>
    </xdr:from>
    <xdr:to>
      <xdr:col>36</xdr:col>
      <xdr:colOff>165100</xdr:colOff>
      <xdr:row>59</xdr:row>
      <xdr:rowOff>134672</xdr:rowOff>
    </xdr:to>
    <xdr:sp macro="" textlink="">
      <xdr:nvSpPr>
        <xdr:cNvPr id="381" name="楕円 380"/>
        <xdr:cNvSpPr/>
      </xdr:nvSpPr>
      <xdr:spPr>
        <a:xfrm>
          <a:off x="6921500" y="10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125799</xdr:rowOff>
    </xdr:from>
    <xdr:ext cx="378565" cy="259045"/>
    <xdr:sp macro="" textlink="">
      <xdr:nvSpPr>
        <xdr:cNvPr id="382" name="テキスト ボックス 381"/>
        <xdr:cNvSpPr txBox="1"/>
      </xdr:nvSpPr>
      <xdr:spPr>
        <a:xfrm>
          <a:off x="6783017" y="1024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35230</xdr:rowOff>
    </xdr:from>
    <xdr:to>
      <xdr:col>55</xdr:col>
      <xdr:colOff>0</xdr:colOff>
      <xdr:row>79</xdr:row>
      <xdr:rowOff>36424</xdr:rowOff>
    </xdr:to>
    <xdr:cxnSp macro="">
      <xdr:nvCxnSpPr>
        <xdr:cNvPr id="411" name="直線コネクタ 410"/>
        <xdr:cNvCxnSpPr/>
      </xdr:nvCxnSpPr>
      <xdr:spPr>
        <a:xfrm flipV="1">
          <a:off x="9639300" y="13579780"/>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35395</xdr:rowOff>
    </xdr:from>
    <xdr:to>
      <xdr:col>50</xdr:col>
      <xdr:colOff>114300</xdr:colOff>
      <xdr:row>79</xdr:row>
      <xdr:rowOff>36424</xdr:rowOff>
    </xdr:to>
    <xdr:cxnSp macro="">
      <xdr:nvCxnSpPr>
        <xdr:cNvPr id="414" name="直線コネクタ 413"/>
        <xdr:cNvCxnSpPr/>
      </xdr:nvCxnSpPr>
      <xdr:spPr>
        <a:xfrm>
          <a:off x="8750300" y="1357994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27953</xdr:rowOff>
    </xdr:from>
    <xdr:to>
      <xdr:col>45</xdr:col>
      <xdr:colOff>177800</xdr:colOff>
      <xdr:row>79</xdr:row>
      <xdr:rowOff>35395</xdr:rowOff>
    </xdr:to>
    <xdr:cxnSp macro="">
      <xdr:nvCxnSpPr>
        <xdr:cNvPr id="417" name="直線コネクタ 416"/>
        <xdr:cNvCxnSpPr/>
      </xdr:nvCxnSpPr>
      <xdr:spPr>
        <a:xfrm>
          <a:off x="7861300" y="13572503"/>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27953</xdr:rowOff>
    </xdr:from>
    <xdr:to>
      <xdr:col>41</xdr:col>
      <xdr:colOff>50800</xdr:colOff>
      <xdr:row>79</xdr:row>
      <xdr:rowOff>34544</xdr:rowOff>
    </xdr:to>
    <xdr:cxnSp macro="">
      <xdr:nvCxnSpPr>
        <xdr:cNvPr id="420" name="直線コネクタ 419"/>
        <xdr:cNvCxnSpPr/>
      </xdr:nvCxnSpPr>
      <xdr:spPr>
        <a:xfrm flipV="1">
          <a:off x="6972300" y="13572503"/>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155880</xdr:rowOff>
    </xdr:from>
    <xdr:to>
      <xdr:col>55</xdr:col>
      <xdr:colOff>50800</xdr:colOff>
      <xdr:row>79</xdr:row>
      <xdr:rowOff>86030</xdr:rowOff>
    </xdr:to>
    <xdr:sp macro="" textlink="">
      <xdr:nvSpPr>
        <xdr:cNvPr id="430" name="楕円 429"/>
        <xdr:cNvSpPr/>
      </xdr:nvSpPr>
      <xdr:spPr>
        <a:xfrm>
          <a:off x="104267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70807</xdr:rowOff>
    </xdr:from>
    <xdr:ext cx="378565" cy="259045"/>
    <xdr:sp macro="" textlink="">
      <xdr:nvSpPr>
        <xdr:cNvPr id="431" name="商工費該当値テキスト"/>
        <xdr:cNvSpPr txBox="1"/>
      </xdr:nvSpPr>
      <xdr:spPr>
        <a:xfrm>
          <a:off x="10528300" y="1344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157074</xdr:rowOff>
    </xdr:from>
    <xdr:to>
      <xdr:col>50</xdr:col>
      <xdr:colOff>165100</xdr:colOff>
      <xdr:row>79</xdr:row>
      <xdr:rowOff>87224</xdr:rowOff>
    </xdr:to>
    <xdr:sp macro="" textlink="">
      <xdr:nvSpPr>
        <xdr:cNvPr id="432" name="楕円 431"/>
        <xdr:cNvSpPr/>
      </xdr:nvSpPr>
      <xdr:spPr>
        <a:xfrm>
          <a:off x="9588500" y="135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78351</xdr:rowOff>
    </xdr:from>
    <xdr:ext cx="378565" cy="259045"/>
    <xdr:sp macro="" textlink="">
      <xdr:nvSpPr>
        <xdr:cNvPr id="433" name="テキスト ボックス 432"/>
        <xdr:cNvSpPr txBox="1"/>
      </xdr:nvSpPr>
      <xdr:spPr>
        <a:xfrm>
          <a:off x="9450017" y="13622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156045</xdr:rowOff>
    </xdr:from>
    <xdr:to>
      <xdr:col>46</xdr:col>
      <xdr:colOff>38100</xdr:colOff>
      <xdr:row>79</xdr:row>
      <xdr:rowOff>86195</xdr:rowOff>
    </xdr:to>
    <xdr:sp macro="" textlink="">
      <xdr:nvSpPr>
        <xdr:cNvPr id="434" name="楕円 433"/>
        <xdr:cNvSpPr/>
      </xdr:nvSpPr>
      <xdr:spPr>
        <a:xfrm>
          <a:off x="8699500" y="135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77322</xdr:rowOff>
    </xdr:from>
    <xdr:ext cx="378565" cy="259045"/>
    <xdr:sp macro="" textlink="">
      <xdr:nvSpPr>
        <xdr:cNvPr id="435" name="テキスト ボックス 434"/>
        <xdr:cNvSpPr txBox="1"/>
      </xdr:nvSpPr>
      <xdr:spPr>
        <a:xfrm>
          <a:off x="8561017" y="1362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148603</xdr:rowOff>
    </xdr:from>
    <xdr:to>
      <xdr:col>41</xdr:col>
      <xdr:colOff>101600</xdr:colOff>
      <xdr:row>79</xdr:row>
      <xdr:rowOff>78753</xdr:rowOff>
    </xdr:to>
    <xdr:sp macro="" textlink="">
      <xdr:nvSpPr>
        <xdr:cNvPr id="436" name="楕円 435"/>
        <xdr:cNvSpPr/>
      </xdr:nvSpPr>
      <xdr:spPr>
        <a:xfrm>
          <a:off x="7810500" y="135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69880</xdr:rowOff>
    </xdr:from>
    <xdr:ext cx="469744" cy="259045"/>
    <xdr:sp macro="" textlink="">
      <xdr:nvSpPr>
        <xdr:cNvPr id="437" name="テキスト ボックス 436"/>
        <xdr:cNvSpPr txBox="1"/>
      </xdr:nvSpPr>
      <xdr:spPr>
        <a:xfrm>
          <a:off x="7626428" y="136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155194</xdr:rowOff>
    </xdr:from>
    <xdr:to>
      <xdr:col>36</xdr:col>
      <xdr:colOff>165100</xdr:colOff>
      <xdr:row>79</xdr:row>
      <xdr:rowOff>85344</xdr:rowOff>
    </xdr:to>
    <xdr:sp macro="" textlink="">
      <xdr:nvSpPr>
        <xdr:cNvPr id="438" name="楕円 437"/>
        <xdr:cNvSpPr/>
      </xdr:nvSpPr>
      <xdr:spPr>
        <a:xfrm>
          <a:off x="6921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76471</xdr:rowOff>
    </xdr:from>
    <xdr:ext cx="378565" cy="259045"/>
    <xdr:sp macro="" textlink="">
      <xdr:nvSpPr>
        <xdr:cNvPr id="439" name="テキスト ボックス 438"/>
        <xdr:cNvSpPr txBox="1"/>
      </xdr:nvSpPr>
      <xdr:spPr>
        <a:xfrm>
          <a:off x="6783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97093</xdr:rowOff>
    </xdr:from>
    <xdr:to>
      <xdr:col>55</xdr:col>
      <xdr:colOff>0</xdr:colOff>
      <xdr:row>97</xdr:row>
      <xdr:rowOff>129772</xdr:rowOff>
    </xdr:to>
    <xdr:cxnSp macro="">
      <xdr:nvCxnSpPr>
        <xdr:cNvPr id="470" name="直線コネクタ 469"/>
        <xdr:cNvCxnSpPr/>
      </xdr:nvCxnSpPr>
      <xdr:spPr>
        <a:xfrm>
          <a:off x="9639300" y="16727743"/>
          <a:ext cx="838200" cy="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97093</xdr:rowOff>
    </xdr:from>
    <xdr:to>
      <xdr:col>50</xdr:col>
      <xdr:colOff>114300</xdr:colOff>
      <xdr:row>97</xdr:row>
      <xdr:rowOff>124405</xdr:rowOff>
    </xdr:to>
    <xdr:cxnSp macro="">
      <xdr:nvCxnSpPr>
        <xdr:cNvPr id="473" name="直線コネクタ 472"/>
        <xdr:cNvCxnSpPr/>
      </xdr:nvCxnSpPr>
      <xdr:spPr>
        <a:xfrm flipV="1">
          <a:off x="8750300" y="16727743"/>
          <a:ext cx="889000" cy="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99968</xdr:rowOff>
    </xdr:from>
    <xdr:to>
      <xdr:col>45</xdr:col>
      <xdr:colOff>177800</xdr:colOff>
      <xdr:row>97</xdr:row>
      <xdr:rowOff>124405</xdr:rowOff>
    </xdr:to>
    <xdr:cxnSp macro="">
      <xdr:nvCxnSpPr>
        <xdr:cNvPr id="476" name="直線コネクタ 475"/>
        <xdr:cNvCxnSpPr/>
      </xdr:nvCxnSpPr>
      <xdr:spPr>
        <a:xfrm>
          <a:off x="7861300" y="16730618"/>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99968</xdr:rowOff>
    </xdr:from>
    <xdr:to>
      <xdr:col>41</xdr:col>
      <xdr:colOff>50800</xdr:colOff>
      <xdr:row>97</xdr:row>
      <xdr:rowOff>114467</xdr:rowOff>
    </xdr:to>
    <xdr:cxnSp macro="">
      <xdr:nvCxnSpPr>
        <xdr:cNvPr id="479" name="直線コネクタ 478"/>
        <xdr:cNvCxnSpPr/>
      </xdr:nvCxnSpPr>
      <xdr:spPr>
        <a:xfrm flipV="1">
          <a:off x="6972300" y="16730618"/>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78972</xdr:rowOff>
    </xdr:from>
    <xdr:to>
      <xdr:col>55</xdr:col>
      <xdr:colOff>50800</xdr:colOff>
      <xdr:row>98</xdr:row>
      <xdr:rowOff>9122</xdr:rowOff>
    </xdr:to>
    <xdr:sp macro="" textlink="">
      <xdr:nvSpPr>
        <xdr:cNvPr id="489" name="楕円 488"/>
        <xdr:cNvSpPr/>
      </xdr:nvSpPr>
      <xdr:spPr>
        <a:xfrm>
          <a:off x="10426700" y="16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57399</xdr:rowOff>
    </xdr:from>
    <xdr:ext cx="534377" cy="259045"/>
    <xdr:sp macro="" textlink="">
      <xdr:nvSpPr>
        <xdr:cNvPr id="490" name="土木費該当値テキスト"/>
        <xdr:cNvSpPr txBox="1"/>
      </xdr:nvSpPr>
      <xdr:spPr>
        <a:xfrm>
          <a:off x="10528300" y="166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46293</xdr:rowOff>
    </xdr:from>
    <xdr:to>
      <xdr:col>50</xdr:col>
      <xdr:colOff>165100</xdr:colOff>
      <xdr:row>97</xdr:row>
      <xdr:rowOff>147893</xdr:rowOff>
    </xdr:to>
    <xdr:sp macro="" textlink="">
      <xdr:nvSpPr>
        <xdr:cNvPr id="491" name="楕円 490"/>
        <xdr:cNvSpPr/>
      </xdr:nvSpPr>
      <xdr:spPr>
        <a:xfrm>
          <a:off x="9588500" y="1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139020</xdr:rowOff>
    </xdr:from>
    <xdr:ext cx="534377" cy="259045"/>
    <xdr:sp macro="" textlink="">
      <xdr:nvSpPr>
        <xdr:cNvPr id="492" name="テキスト ボックス 491"/>
        <xdr:cNvSpPr txBox="1"/>
      </xdr:nvSpPr>
      <xdr:spPr>
        <a:xfrm>
          <a:off x="9372111" y="167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73605</xdr:rowOff>
    </xdr:from>
    <xdr:to>
      <xdr:col>46</xdr:col>
      <xdr:colOff>38100</xdr:colOff>
      <xdr:row>98</xdr:row>
      <xdr:rowOff>3755</xdr:rowOff>
    </xdr:to>
    <xdr:sp macro="" textlink="">
      <xdr:nvSpPr>
        <xdr:cNvPr id="493" name="楕円 492"/>
        <xdr:cNvSpPr/>
      </xdr:nvSpPr>
      <xdr:spPr>
        <a:xfrm>
          <a:off x="8699500" y="167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166332</xdr:rowOff>
    </xdr:from>
    <xdr:ext cx="534377" cy="259045"/>
    <xdr:sp macro="" textlink="">
      <xdr:nvSpPr>
        <xdr:cNvPr id="494" name="テキスト ボックス 493"/>
        <xdr:cNvSpPr txBox="1"/>
      </xdr:nvSpPr>
      <xdr:spPr>
        <a:xfrm>
          <a:off x="8483111" y="167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49168</xdr:rowOff>
    </xdr:from>
    <xdr:to>
      <xdr:col>41</xdr:col>
      <xdr:colOff>101600</xdr:colOff>
      <xdr:row>97</xdr:row>
      <xdr:rowOff>150768</xdr:rowOff>
    </xdr:to>
    <xdr:sp macro="" textlink="">
      <xdr:nvSpPr>
        <xdr:cNvPr id="495" name="楕円 494"/>
        <xdr:cNvSpPr/>
      </xdr:nvSpPr>
      <xdr:spPr>
        <a:xfrm>
          <a:off x="7810500" y="166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141895</xdr:rowOff>
    </xdr:from>
    <xdr:ext cx="534377" cy="259045"/>
    <xdr:sp macro="" textlink="">
      <xdr:nvSpPr>
        <xdr:cNvPr id="496" name="テキスト ボックス 495"/>
        <xdr:cNvSpPr txBox="1"/>
      </xdr:nvSpPr>
      <xdr:spPr>
        <a:xfrm>
          <a:off x="7594111" y="167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63667</xdr:rowOff>
    </xdr:from>
    <xdr:to>
      <xdr:col>36</xdr:col>
      <xdr:colOff>165100</xdr:colOff>
      <xdr:row>97</xdr:row>
      <xdr:rowOff>165267</xdr:rowOff>
    </xdr:to>
    <xdr:sp macro="" textlink="">
      <xdr:nvSpPr>
        <xdr:cNvPr id="497" name="楕円 496"/>
        <xdr:cNvSpPr/>
      </xdr:nvSpPr>
      <xdr:spPr>
        <a:xfrm>
          <a:off x="6921500" y="166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156394</xdr:rowOff>
    </xdr:from>
    <xdr:ext cx="534377" cy="259045"/>
    <xdr:sp macro="" textlink="">
      <xdr:nvSpPr>
        <xdr:cNvPr id="498" name="テキスト ボックス 497"/>
        <xdr:cNvSpPr txBox="1"/>
      </xdr:nvSpPr>
      <xdr:spPr>
        <a:xfrm>
          <a:off x="6705111" y="167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21377</xdr:rowOff>
    </xdr:from>
    <xdr:to>
      <xdr:col>85</xdr:col>
      <xdr:colOff>127000</xdr:colOff>
      <xdr:row>36</xdr:row>
      <xdr:rowOff>111765</xdr:rowOff>
    </xdr:to>
    <xdr:cxnSp macro="">
      <xdr:nvCxnSpPr>
        <xdr:cNvPr id="525" name="直線コネクタ 524"/>
        <xdr:cNvCxnSpPr/>
      </xdr:nvCxnSpPr>
      <xdr:spPr>
        <a:xfrm flipV="1">
          <a:off x="15481300" y="6193577"/>
          <a:ext cx="8382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170538</xdr:rowOff>
    </xdr:from>
    <xdr:to>
      <xdr:col>81</xdr:col>
      <xdr:colOff>50800</xdr:colOff>
      <xdr:row>36</xdr:row>
      <xdr:rowOff>111765</xdr:rowOff>
    </xdr:to>
    <xdr:cxnSp macro="">
      <xdr:nvCxnSpPr>
        <xdr:cNvPr id="528" name="直線コネクタ 527"/>
        <xdr:cNvCxnSpPr/>
      </xdr:nvCxnSpPr>
      <xdr:spPr>
        <a:xfrm>
          <a:off x="14592300" y="6171288"/>
          <a:ext cx="8890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170538</xdr:rowOff>
    </xdr:from>
    <xdr:to>
      <xdr:col>76</xdr:col>
      <xdr:colOff>114300</xdr:colOff>
      <xdr:row>36</xdr:row>
      <xdr:rowOff>77064</xdr:rowOff>
    </xdr:to>
    <xdr:cxnSp macro="">
      <xdr:nvCxnSpPr>
        <xdr:cNvPr id="531" name="直線コネクタ 530"/>
        <xdr:cNvCxnSpPr/>
      </xdr:nvCxnSpPr>
      <xdr:spPr>
        <a:xfrm flipV="1">
          <a:off x="13703300" y="6171288"/>
          <a:ext cx="889000" cy="7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77064</xdr:rowOff>
    </xdr:from>
    <xdr:to>
      <xdr:col>71</xdr:col>
      <xdr:colOff>177800</xdr:colOff>
      <xdr:row>36</xdr:row>
      <xdr:rowOff>134282</xdr:rowOff>
    </xdr:to>
    <xdr:cxnSp macro="">
      <xdr:nvCxnSpPr>
        <xdr:cNvPr id="534" name="直線コネクタ 533"/>
        <xdr:cNvCxnSpPr/>
      </xdr:nvCxnSpPr>
      <xdr:spPr>
        <a:xfrm flipV="1">
          <a:off x="12814300" y="6249264"/>
          <a:ext cx="8890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142027</xdr:rowOff>
    </xdr:from>
    <xdr:to>
      <xdr:col>85</xdr:col>
      <xdr:colOff>177800</xdr:colOff>
      <xdr:row>36</xdr:row>
      <xdr:rowOff>72177</xdr:rowOff>
    </xdr:to>
    <xdr:sp macro="" textlink="">
      <xdr:nvSpPr>
        <xdr:cNvPr id="544" name="楕円 543"/>
        <xdr:cNvSpPr/>
      </xdr:nvSpPr>
      <xdr:spPr>
        <a:xfrm>
          <a:off x="16268700" y="61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164904</xdr:rowOff>
    </xdr:from>
    <xdr:ext cx="534377" cy="259045"/>
    <xdr:sp macro="" textlink="">
      <xdr:nvSpPr>
        <xdr:cNvPr id="545" name="消防費該当値テキスト"/>
        <xdr:cNvSpPr txBox="1"/>
      </xdr:nvSpPr>
      <xdr:spPr>
        <a:xfrm>
          <a:off x="16370300" y="59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60965</xdr:rowOff>
    </xdr:from>
    <xdr:to>
      <xdr:col>81</xdr:col>
      <xdr:colOff>101600</xdr:colOff>
      <xdr:row>36</xdr:row>
      <xdr:rowOff>162565</xdr:rowOff>
    </xdr:to>
    <xdr:sp macro="" textlink="">
      <xdr:nvSpPr>
        <xdr:cNvPr id="546" name="楕円 545"/>
        <xdr:cNvSpPr/>
      </xdr:nvSpPr>
      <xdr:spPr>
        <a:xfrm>
          <a:off x="15430500" y="62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7642</xdr:rowOff>
    </xdr:from>
    <xdr:ext cx="534377" cy="259045"/>
    <xdr:sp macro="" textlink="">
      <xdr:nvSpPr>
        <xdr:cNvPr id="547" name="テキスト ボックス 546"/>
        <xdr:cNvSpPr txBox="1"/>
      </xdr:nvSpPr>
      <xdr:spPr>
        <a:xfrm>
          <a:off x="15214111" y="60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119738</xdr:rowOff>
    </xdr:from>
    <xdr:to>
      <xdr:col>76</xdr:col>
      <xdr:colOff>165100</xdr:colOff>
      <xdr:row>36</xdr:row>
      <xdr:rowOff>49888</xdr:rowOff>
    </xdr:to>
    <xdr:sp macro="" textlink="">
      <xdr:nvSpPr>
        <xdr:cNvPr id="548" name="楕円 547"/>
        <xdr:cNvSpPr/>
      </xdr:nvSpPr>
      <xdr:spPr>
        <a:xfrm>
          <a:off x="14541500" y="61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66415</xdr:rowOff>
    </xdr:from>
    <xdr:ext cx="534377" cy="259045"/>
    <xdr:sp macro="" textlink="">
      <xdr:nvSpPr>
        <xdr:cNvPr id="549" name="テキスト ボックス 548"/>
        <xdr:cNvSpPr txBox="1"/>
      </xdr:nvSpPr>
      <xdr:spPr>
        <a:xfrm>
          <a:off x="14325111" y="5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26264</xdr:rowOff>
    </xdr:from>
    <xdr:to>
      <xdr:col>72</xdr:col>
      <xdr:colOff>38100</xdr:colOff>
      <xdr:row>36</xdr:row>
      <xdr:rowOff>127864</xdr:rowOff>
    </xdr:to>
    <xdr:sp macro="" textlink="">
      <xdr:nvSpPr>
        <xdr:cNvPr id="550" name="楕円 549"/>
        <xdr:cNvSpPr/>
      </xdr:nvSpPr>
      <xdr:spPr>
        <a:xfrm>
          <a:off x="136525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144391</xdr:rowOff>
    </xdr:from>
    <xdr:ext cx="534377" cy="259045"/>
    <xdr:sp macro="" textlink="">
      <xdr:nvSpPr>
        <xdr:cNvPr id="551" name="テキスト ボックス 550"/>
        <xdr:cNvSpPr txBox="1"/>
      </xdr:nvSpPr>
      <xdr:spPr>
        <a:xfrm>
          <a:off x="13436111" y="59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83482</xdr:rowOff>
    </xdr:from>
    <xdr:to>
      <xdr:col>67</xdr:col>
      <xdr:colOff>101600</xdr:colOff>
      <xdr:row>37</xdr:row>
      <xdr:rowOff>13632</xdr:rowOff>
    </xdr:to>
    <xdr:sp macro="" textlink="">
      <xdr:nvSpPr>
        <xdr:cNvPr id="552" name="楕円 551"/>
        <xdr:cNvSpPr/>
      </xdr:nvSpPr>
      <xdr:spPr>
        <a:xfrm>
          <a:off x="12763500" y="62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4759</xdr:rowOff>
    </xdr:from>
    <xdr:ext cx="534377" cy="259045"/>
    <xdr:sp macro="" textlink="">
      <xdr:nvSpPr>
        <xdr:cNvPr id="553" name="テキスト ボックス 552"/>
        <xdr:cNvSpPr txBox="1"/>
      </xdr:nvSpPr>
      <xdr:spPr>
        <a:xfrm>
          <a:off x="12547111" y="63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12624</xdr:rowOff>
    </xdr:from>
    <xdr:to>
      <xdr:col>85</xdr:col>
      <xdr:colOff>127000</xdr:colOff>
      <xdr:row>58</xdr:row>
      <xdr:rowOff>110477</xdr:rowOff>
    </xdr:to>
    <xdr:cxnSp macro="">
      <xdr:nvCxnSpPr>
        <xdr:cNvPr id="583" name="直線コネクタ 582"/>
        <xdr:cNvCxnSpPr/>
      </xdr:nvCxnSpPr>
      <xdr:spPr>
        <a:xfrm>
          <a:off x="15481300" y="9442374"/>
          <a:ext cx="838200" cy="6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12624</xdr:rowOff>
    </xdr:from>
    <xdr:to>
      <xdr:col>81</xdr:col>
      <xdr:colOff>50800</xdr:colOff>
      <xdr:row>58</xdr:row>
      <xdr:rowOff>91567</xdr:rowOff>
    </xdr:to>
    <xdr:cxnSp macro="">
      <xdr:nvCxnSpPr>
        <xdr:cNvPr id="586" name="直線コネクタ 585"/>
        <xdr:cNvCxnSpPr/>
      </xdr:nvCxnSpPr>
      <xdr:spPr>
        <a:xfrm flipV="1">
          <a:off x="14592300" y="9442374"/>
          <a:ext cx="889000" cy="5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55511</xdr:rowOff>
    </xdr:from>
    <xdr:to>
      <xdr:col>76</xdr:col>
      <xdr:colOff>114300</xdr:colOff>
      <xdr:row>58</xdr:row>
      <xdr:rowOff>91567</xdr:rowOff>
    </xdr:to>
    <xdr:cxnSp macro="">
      <xdr:nvCxnSpPr>
        <xdr:cNvPr id="589" name="直線コネクタ 588"/>
        <xdr:cNvCxnSpPr/>
      </xdr:nvCxnSpPr>
      <xdr:spPr>
        <a:xfrm>
          <a:off x="13703300" y="9999611"/>
          <a:ext cx="8890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55511</xdr:rowOff>
    </xdr:from>
    <xdr:to>
      <xdr:col>71</xdr:col>
      <xdr:colOff>177800</xdr:colOff>
      <xdr:row>59</xdr:row>
      <xdr:rowOff>22999</xdr:rowOff>
    </xdr:to>
    <xdr:cxnSp macro="">
      <xdr:nvCxnSpPr>
        <xdr:cNvPr id="592" name="直線コネクタ 591"/>
        <xdr:cNvCxnSpPr/>
      </xdr:nvCxnSpPr>
      <xdr:spPr>
        <a:xfrm flipV="1">
          <a:off x="12814300" y="9999611"/>
          <a:ext cx="889000" cy="1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59677</xdr:rowOff>
    </xdr:from>
    <xdr:to>
      <xdr:col>85</xdr:col>
      <xdr:colOff>177800</xdr:colOff>
      <xdr:row>58</xdr:row>
      <xdr:rowOff>161277</xdr:rowOff>
    </xdr:to>
    <xdr:sp macro="" textlink="">
      <xdr:nvSpPr>
        <xdr:cNvPr id="602" name="楕円 601"/>
        <xdr:cNvSpPr/>
      </xdr:nvSpPr>
      <xdr:spPr>
        <a:xfrm>
          <a:off x="16268700" y="100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38104</xdr:rowOff>
    </xdr:from>
    <xdr:ext cx="534377" cy="259045"/>
    <xdr:sp macro="" textlink="">
      <xdr:nvSpPr>
        <xdr:cNvPr id="603" name="教育費該当値テキスト"/>
        <xdr:cNvSpPr txBox="1"/>
      </xdr:nvSpPr>
      <xdr:spPr>
        <a:xfrm>
          <a:off x="16370300" y="99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133274</xdr:rowOff>
    </xdr:from>
    <xdr:to>
      <xdr:col>81</xdr:col>
      <xdr:colOff>101600</xdr:colOff>
      <xdr:row>55</xdr:row>
      <xdr:rowOff>63424</xdr:rowOff>
    </xdr:to>
    <xdr:sp macro="" textlink="">
      <xdr:nvSpPr>
        <xdr:cNvPr id="604" name="楕円 603"/>
        <xdr:cNvSpPr/>
      </xdr:nvSpPr>
      <xdr:spPr>
        <a:xfrm>
          <a:off x="15430500" y="93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79951</xdr:rowOff>
    </xdr:from>
    <xdr:ext cx="534377" cy="259045"/>
    <xdr:sp macro="" textlink="">
      <xdr:nvSpPr>
        <xdr:cNvPr id="605" name="テキスト ボックス 604"/>
        <xdr:cNvSpPr txBox="1"/>
      </xdr:nvSpPr>
      <xdr:spPr>
        <a:xfrm>
          <a:off x="15214111" y="91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40767</xdr:rowOff>
    </xdr:from>
    <xdr:to>
      <xdr:col>76</xdr:col>
      <xdr:colOff>165100</xdr:colOff>
      <xdr:row>58</xdr:row>
      <xdr:rowOff>142367</xdr:rowOff>
    </xdr:to>
    <xdr:sp macro="" textlink="">
      <xdr:nvSpPr>
        <xdr:cNvPr id="606" name="楕円 605"/>
        <xdr:cNvSpPr/>
      </xdr:nvSpPr>
      <xdr:spPr>
        <a:xfrm>
          <a:off x="14541500" y="99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133494</xdr:rowOff>
    </xdr:from>
    <xdr:ext cx="534377" cy="259045"/>
    <xdr:sp macro="" textlink="">
      <xdr:nvSpPr>
        <xdr:cNvPr id="607" name="テキスト ボックス 606"/>
        <xdr:cNvSpPr txBox="1"/>
      </xdr:nvSpPr>
      <xdr:spPr>
        <a:xfrm>
          <a:off x="14325111" y="100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4711</xdr:rowOff>
    </xdr:from>
    <xdr:to>
      <xdr:col>72</xdr:col>
      <xdr:colOff>38100</xdr:colOff>
      <xdr:row>58</xdr:row>
      <xdr:rowOff>106311</xdr:rowOff>
    </xdr:to>
    <xdr:sp macro="" textlink="">
      <xdr:nvSpPr>
        <xdr:cNvPr id="608" name="楕円 607"/>
        <xdr:cNvSpPr/>
      </xdr:nvSpPr>
      <xdr:spPr>
        <a:xfrm>
          <a:off x="13652500" y="99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97438</xdr:rowOff>
    </xdr:from>
    <xdr:ext cx="534377" cy="259045"/>
    <xdr:sp macro="" textlink="">
      <xdr:nvSpPr>
        <xdr:cNvPr id="609" name="テキスト ボックス 608"/>
        <xdr:cNvSpPr txBox="1"/>
      </xdr:nvSpPr>
      <xdr:spPr>
        <a:xfrm>
          <a:off x="13436111" y="100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143649</xdr:rowOff>
    </xdr:from>
    <xdr:to>
      <xdr:col>67</xdr:col>
      <xdr:colOff>101600</xdr:colOff>
      <xdr:row>59</xdr:row>
      <xdr:rowOff>73799</xdr:rowOff>
    </xdr:to>
    <xdr:sp macro="" textlink="">
      <xdr:nvSpPr>
        <xdr:cNvPr id="610" name="楕円 609"/>
        <xdr:cNvSpPr/>
      </xdr:nvSpPr>
      <xdr:spPr>
        <a:xfrm>
          <a:off x="12763500" y="100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64926</xdr:rowOff>
    </xdr:from>
    <xdr:ext cx="534377" cy="259045"/>
    <xdr:sp macro="" textlink="">
      <xdr:nvSpPr>
        <xdr:cNvPr id="611" name="テキスト ボックス 610"/>
        <xdr:cNvSpPr txBox="1"/>
      </xdr:nvSpPr>
      <xdr:spPr>
        <a:xfrm>
          <a:off x="12547111" y="101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170625</xdr:rowOff>
    </xdr:from>
    <xdr:to>
      <xdr:col>85</xdr:col>
      <xdr:colOff>127000</xdr:colOff>
      <xdr:row>97</xdr:row>
      <xdr:rowOff>170714</xdr:rowOff>
    </xdr:to>
    <xdr:cxnSp macro="">
      <xdr:nvCxnSpPr>
        <xdr:cNvPr id="697" name="直線コネクタ 696"/>
        <xdr:cNvCxnSpPr/>
      </xdr:nvCxnSpPr>
      <xdr:spPr>
        <a:xfrm flipV="1">
          <a:off x="15481300" y="16801275"/>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170714</xdr:rowOff>
    </xdr:from>
    <xdr:to>
      <xdr:col>81</xdr:col>
      <xdr:colOff>50800</xdr:colOff>
      <xdr:row>98</xdr:row>
      <xdr:rowOff>16890</xdr:rowOff>
    </xdr:to>
    <xdr:cxnSp macro="">
      <xdr:nvCxnSpPr>
        <xdr:cNvPr id="700" name="直線コネクタ 699"/>
        <xdr:cNvCxnSpPr/>
      </xdr:nvCxnSpPr>
      <xdr:spPr>
        <a:xfrm flipV="1">
          <a:off x="14592300" y="16801364"/>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16890</xdr:rowOff>
    </xdr:from>
    <xdr:to>
      <xdr:col>76</xdr:col>
      <xdr:colOff>114300</xdr:colOff>
      <xdr:row>98</xdr:row>
      <xdr:rowOff>33440</xdr:rowOff>
    </xdr:to>
    <xdr:cxnSp macro="">
      <xdr:nvCxnSpPr>
        <xdr:cNvPr id="703" name="直線コネクタ 702"/>
        <xdr:cNvCxnSpPr/>
      </xdr:nvCxnSpPr>
      <xdr:spPr>
        <a:xfrm flipV="1">
          <a:off x="13703300" y="168189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168377</xdr:rowOff>
    </xdr:from>
    <xdr:to>
      <xdr:col>71</xdr:col>
      <xdr:colOff>177800</xdr:colOff>
      <xdr:row>98</xdr:row>
      <xdr:rowOff>33440</xdr:rowOff>
    </xdr:to>
    <xdr:cxnSp macro="">
      <xdr:nvCxnSpPr>
        <xdr:cNvPr id="706" name="直線コネクタ 705"/>
        <xdr:cNvCxnSpPr/>
      </xdr:nvCxnSpPr>
      <xdr:spPr>
        <a:xfrm>
          <a:off x="12814300" y="16799027"/>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119825</xdr:rowOff>
    </xdr:from>
    <xdr:to>
      <xdr:col>85</xdr:col>
      <xdr:colOff>177800</xdr:colOff>
      <xdr:row>98</xdr:row>
      <xdr:rowOff>49975</xdr:rowOff>
    </xdr:to>
    <xdr:sp macro="" textlink="">
      <xdr:nvSpPr>
        <xdr:cNvPr id="716" name="楕円 715"/>
        <xdr:cNvSpPr/>
      </xdr:nvSpPr>
      <xdr:spPr>
        <a:xfrm>
          <a:off x="16268700" y="167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34752</xdr:rowOff>
    </xdr:from>
    <xdr:ext cx="534377" cy="259045"/>
    <xdr:sp macro="" textlink="">
      <xdr:nvSpPr>
        <xdr:cNvPr id="717" name="公債費該当値テキスト"/>
        <xdr:cNvSpPr txBox="1"/>
      </xdr:nvSpPr>
      <xdr:spPr>
        <a:xfrm>
          <a:off x="16370300"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119914</xdr:rowOff>
    </xdr:from>
    <xdr:to>
      <xdr:col>81</xdr:col>
      <xdr:colOff>101600</xdr:colOff>
      <xdr:row>98</xdr:row>
      <xdr:rowOff>50064</xdr:rowOff>
    </xdr:to>
    <xdr:sp macro="" textlink="">
      <xdr:nvSpPr>
        <xdr:cNvPr id="718" name="楕円 717"/>
        <xdr:cNvSpPr/>
      </xdr:nvSpPr>
      <xdr:spPr>
        <a:xfrm>
          <a:off x="15430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41191</xdr:rowOff>
    </xdr:from>
    <xdr:ext cx="534377" cy="259045"/>
    <xdr:sp macro="" textlink="">
      <xdr:nvSpPr>
        <xdr:cNvPr id="719" name="テキスト ボックス 718"/>
        <xdr:cNvSpPr txBox="1"/>
      </xdr:nvSpPr>
      <xdr:spPr>
        <a:xfrm>
          <a:off x="15214111" y="168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137540</xdr:rowOff>
    </xdr:from>
    <xdr:to>
      <xdr:col>76</xdr:col>
      <xdr:colOff>165100</xdr:colOff>
      <xdr:row>98</xdr:row>
      <xdr:rowOff>67690</xdr:rowOff>
    </xdr:to>
    <xdr:sp macro="" textlink="">
      <xdr:nvSpPr>
        <xdr:cNvPr id="720" name="楕円 719"/>
        <xdr:cNvSpPr/>
      </xdr:nvSpPr>
      <xdr:spPr>
        <a:xfrm>
          <a:off x="14541500" y="167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58817</xdr:rowOff>
    </xdr:from>
    <xdr:ext cx="534377" cy="259045"/>
    <xdr:sp macro="" textlink="">
      <xdr:nvSpPr>
        <xdr:cNvPr id="721" name="テキスト ボックス 720"/>
        <xdr:cNvSpPr txBox="1"/>
      </xdr:nvSpPr>
      <xdr:spPr>
        <a:xfrm>
          <a:off x="14325111" y="1686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154090</xdr:rowOff>
    </xdr:from>
    <xdr:to>
      <xdr:col>72</xdr:col>
      <xdr:colOff>38100</xdr:colOff>
      <xdr:row>98</xdr:row>
      <xdr:rowOff>84240</xdr:rowOff>
    </xdr:to>
    <xdr:sp macro="" textlink="">
      <xdr:nvSpPr>
        <xdr:cNvPr id="722" name="楕円 721"/>
        <xdr:cNvSpPr/>
      </xdr:nvSpPr>
      <xdr:spPr>
        <a:xfrm>
          <a:off x="13652500" y="167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75367</xdr:rowOff>
    </xdr:from>
    <xdr:ext cx="534377" cy="259045"/>
    <xdr:sp macro="" textlink="">
      <xdr:nvSpPr>
        <xdr:cNvPr id="723" name="テキスト ボックス 722"/>
        <xdr:cNvSpPr txBox="1"/>
      </xdr:nvSpPr>
      <xdr:spPr>
        <a:xfrm>
          <a:off x="13436111" y="168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117577</xdr:rowOff>
    </xdr:from>
    <xdr:to>
      <xdr:col>67</xdr:col>
      <xdr:colOff>101600</xdr:colOff>
      <xdr:row>98</xdr:row>
      <xdr:rowOff>47727</xdr:rowOff>
    </xdr:to>
    <xdr:sp macro="" textlink="">
      <xdr:nvSpPr>
        <xdr:cNvPr id="724" name="楕円 723"/>
        <xdr:cNvSpPr/>
      </xdr:nvSpPr>
      <xdr:spPr>
        <a:xfrm>
          <a:off x="12763500" y="167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38854</xdr:rowOff>
    </xdr:from>
    <xdr:ext cx="534377" cy="259045"/>
    <xdr:sp macro="" textlink="">
      <xdr:nvSpPr>
        <xdr:cNvPr id="725" name="テキスト ボックス 724"/>
        <xdr:cNvSpPr txBox="1"/>
      </xdr:nvSpPr>
      <xdr:spPr>
        <a:xfrm>
          <a:off x="12547111" y="168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公共施設建設事業基金の積立金の増により前年より増加となったが、類似団体、全国、県平均を下回っている。民生費については、年々増加を続ける社会保障経費の増はあるものの、総合健康福祉センター改修事業の完了により、前年度より減少し、類似団体、全国、県平均を下回ることとなった。消防費については、類似団体、全国、県平均を上回っており、防災行政無線個別受信機整備</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年計画の実施</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目であることから増加した。教育費については、新総合調理センター建設事業及び北小学校大規模改修事業の完了により大幅な減となり、類似団体、全国、県平均を下回ることとなった。公債費についても、類似団体、全国、県平均を下回っているが、新庁舎建設事業債の元金償還開始により増加しており、今後しばらくは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標準財政規模に占める財政調整基金の割合は、一般的な目安とされる</a:t>
          </a:r>
          <a:r>
            <a:rPr kumimoji="1" lang="en-US" altLang="ja-JP" sz="1400" baseline="0">
              <a:latin typeface="ＭＳ ゴシック" pitchFamily="49" charset="-128"/>
              <a:ea typeface="ＭＳ ゴシック" pitchFamily="49" charset="-128"/>
            </a:rPr>
            <a:t>10%</a:t>
          </a:r>
          <a:r>
            <a:rPr kumimoji="1" lang="ja-JP" altLang="en-US" sz="1400" baseline="0">
              <a:latin typeface="ＭＳ ゴシック" pitchFamily="49" charset="-128"/>
              <a:ea typeface="ＭＳ ゴシック" pitchFamily="49" charset="-128"/>
            </a:rPr>
            <a:t>から</a:t>
          </a:r>
          <a:r>
            <a:rPr kumimoji="1" lang="en-US" altLang="ja-JP" sz="1400" baseline="0">
              <a:latin typeface="ＭＳ ゴシック" pitchFamily="49" charset="-128"/>
              <a:ea typeface="ＭＳ ゴシック" pitchFamily="49" charset="-128"/>
            </a:rPr>
            <a:t>15%</a:t>
          </a:r>
          <a:r>
            <a:rPr kumimoji="1" lang="ja-JP" altLang="en-US" sz="1400" baseline="0">
              <a:latin typeface="ＭＳ ゴシック" pitchFamily="49" charset="-128"/>
              <a:ea typeface="ＭＳ ゴシック" pitchFamily="49" charset="-128"/>
            </a:rPr>
            <a:t>を上回る</a:t>
          </a:r>
          <a:r>
            <a:rPr kumimoji="1" lang="en-US" altLang="ja-JP" sz="1400" baseline="0">
              <a:latin typeface="ＭＳ ゴシック" pitchFamily="49" charset="-128"/>
              <a:ea typeface="ＭＳ ゴシック" pitchFamily="49" charset="-128"/>
            </a:rPr>
            <a:t>22.87%</a:t>
          </a:r>
          <a:r>
            <a:rPr kumimoji="1" lang="ja-JP" altLang="en-US" sz="1400" baseline="0">
              <a:latin typeface="ＭＳ ゴシック" pitchFamily="49" charset="-128"/>
              <a:ea typeface="ＭＳ ゴシック" pitchFamily="49" charset="-128"/>
            </a:rPr>
            <a:t>となっている。財政調整基金を取り崩したため、実質</a:t>
          </a:r>
          <a:r>
            <a:rPr kumimoji="1" lang="ja-JP" altLang="en-US" sz="1400">
              <a:latin typeface="ＭＳ ゴシック" pitchFamily="49" charset="-128"/>
              <a:ea typeface="ＭＳ ゴシック" pitchFamily="49" charset="-128"/>
            </a:rPr>
            <a:t>収支額は黒字を確保しているが、実質単年度収支については赤字となった。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p>
        <a:p>
          <a:r>
            <a:rPr kumimoji="1" lang="ja-JP" altLang="en-US" sz="1400">
              <a:latin typeface="ＭＳ ゴシック" pitchFamily="49" charset="-128"/>
              <a:ea typeface="ＭＳ ゴシック" pitchFamily="49" charset="-128"/>
            </a:rPr>
            <a:t>　今後においても、個々の会計において健全な状態を維持できるように努める。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近年、地方債の発行抑制に伴い、実質公債費比率は改善傾向にあったが、新庁舎建設事業債の償還が平成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開始し、今後についても新総合調理センター建設事業、北小学校大規模改修事業、総合健康福祉センター改修事業に伴い発行した地方債の償還開始により元利償還金が増加し、実質公債費比率の分子が増加することが見込まれる。引き続き事業の精査により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事業に続き、新総合調理センター建設事業、北小学校大規模改修事業、総合健康福祉センター建設事業など大規模な普通建設事業を実施したため多額の地方債を発行したが、償還を終えた地方債により地方債の現在高は</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建設事業基金の取り崩しにより充当可能財源等も同様に減少したが、依然として充当可能財源等が将来負担額を上回っているため、将来負担比率は発生していない。しかし、将来負担額と充当可能財源等の差は小さくなっているため、引き続き地方債の発行を抑え、充当可能基金の取り崩しに依存しない健全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決算余剰金及び基金利息により公共施設建設事業基金に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岐南中学校防音サッシ改修事業、北小学校駐車場整備事業などの普通建設事業のため、公共施設建設事業基金を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また臨時的な単独事業に充てるため財政調整基金から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中長期的には減少が見込まれるため、決算余剰金を積極的に積み立てる。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社会福祉についての関心と理解を深め、福祉事業を実施するための資金に充てる。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岐南中学校防音サッシ改修事業、北小学校駐車場整備事業などの普通建設事業に充てるため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社会福祉を目的とした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百万円の寄附を積み立てたことによる増加。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公共施設の老朽化対策経費に充てるため、条例で定めのある義務的積立額の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決算余剰金を可能な限り積み立てる。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臨時的な町単独事業が多く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中長期的には減少が見込まれるため、決算余剰金を可能な限り積み立てる。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基金利息の積立による増加。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（積立額が少額であったため、基金残高は前年度と同額表記）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と類似団体より高い水準にあるが、平成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年度に策定した公共施設等総合管理計画において、当該計画に基づいた施設の維持管理を適切に進めている。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年度に公共施設個別施設計画の策定を行い、施設ごとに存続、縮減、統廃合など、施設の配置の最適化に関する検討を行っていく。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4" name="直線コネクタ 73"/>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5"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6" name="直線コネクタ 75"/>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7"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8" name="直線コネクタ 77"/>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9"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0" name="フローチャート: 判断 79"/>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1" name="フローチャート: 判断 80"/>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2" name="フローチャート: 判断 81"/>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3" name="フローチャート: 判断 82"/>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126365</xdr:rowOff>
    </xdr:from>
    <xdr:to>
      <xdr:col>23</xdr:col>
      <xdr:colOff>136525</xdr:colOff>
      <xdr:row>27</xdr:row>
      <xdr:rowOff>56515</xdr:rowOff>
    </xdr:to>
    <xdr:sp macro="" textlink="">
      <xdr:nvSpPr>
        <xdr:cNvPr id="89" name="楕円 88"/>
        <xdr:cNvSpPr/>
      </xdr:nvSpPr>
      <xdr:spPr>
        <a:xfrm>
          <a:off x="47117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79392</xdr:rowOff>
    </xdr:from>
    <xdr:ext cx="405111" cy="259045"/>
    <xdr:sp macro="" textlink="">
      <xdr:nvSpPr>
        <xdr:cNvPr id="90" name="有形固定資産減価償却率該当値テキスト"/>
        <xdr:cNvSpPr txBox="1"/>
      </xdr:nvSpPr>
      <xdr:spPr>
        <a:xfrm>
          <a:off x="4813300" y="530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99876</xdr:rowOff>
    </xdr:from>
    <xdr:to>
      <xdr:col>19</xdr:col>
      <xdr:colOff>187325</xdr:colOff>
      <xdr:row>28</xdr:row>
      <xdr:rowOff>30026</xdr:rowOff>
    </xdr:to>
    <xdr:sp macro="" textlink="">
      <xdr:nvSpPr>
        <xdr:cNvPr id="91" name="楕円 90"/>
        <xdr:cNvSpPr/>
      </xdr:nvSpPr>
      <xdr:spPr>
        <a:xfrm>
          <a:off x="4000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5715</xdr:rowOff>
    </xdr:from>
    <xdr:to>
      <xdr:col>23</xdr:col>
      <xdr:colOff>85725</xdr:colOff>
      <xdr:row>27</xdr:row>
      <xdr:rowOff>150676</xdr:rowOff>
    </xdr:to>
    <xdr:cxnSp macro="">
      <xdr:nvCxnSpPr>
        <xdr:cNvPr id="92" name="直線コネクタ 91"/>
        <xdr:cNvCxnSpPr/>
      </xdr:nvCxnSpPr>
      <xdr:spPr>
        <a:xfrm flipV="1">
          <a:off x="4051300" y="5406390"/>
          <a:ext cx="7112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72118</xdr:rowOff>
    </xdr:from>
    <xdr:to>
      <xdr:col>15</xdr:col>
      <xdr:colOff>187325</xdr:colOff>
      <xdr:row>28</xdr:row>
      <xdr:rowOff>2268</xdr:rowOff>
    </xdr:to>
    <xdr:sp macro="" textlink="">
      <xdr:nvSpPr>
        <xdr:cNvPr id="93" name="楕円 92"/>
        <xdr:cNvSpPr/>
      </xdr:nvSpPr>
      <xdr:spPr>
        <a:xfrm>
          <a:off x="3238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122918</xdr:rowOff>
    </xdr:from>
    <xdr:to>
      <xdr:col>19</xdr:col>
      <xdr:colOff>136525</xdr:colOff>
      <xdr:row>27</xdr:row>
      <xdr:rowOff>150676</xdr:rowOff>
    </xdr:to>
    <xdr:cxnSp macro="">
      <xdr:nvCxnSpPr>
        <xdr:cNvPr id="94" name="直線コネクタ 93"/>
        <xdr:cNvCxnSpPr/>
      </xdr:nvCxnSpPr>
      <xdr:spPr>
        <a:xfrm>
          <a:off x="3289300" y="552359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5"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6"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7"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46553</xdr:rowOff>
    </xdr:from>
    <xdr:ext cx="405111" cy="259045"/>
    <xdr:sp macro="" textlink="">
      <xdr:nvSpPr>
        <xdr:cNvPr id="98" name="n_1mainValue有形固定資産減価償却率"/>
        <xdr:cNvSpPr txBox="1"/>
      </xdr:nvSpPr>
      <xdr:spPr>
        <a:xfrm>
          <a:off x="38360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18795</xdr:rowOff>
    </xdr:from>
    <xdr:ext cx="405111" cy="259045"/>
    <xdr:sp macro="" textlink="">
      <xdr:nvSpPr>
        <xdr:cNvPr id="99" name="n_2mainValue有形固定資産減価償却率"/>
        <xdr:cNvSpPr txBox="1"/>
      </xdr:nvSpPr>
      <xdr:spPr>
        <a:xfrm>
          <a:off x="30867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401.9</a:t>
          </a:r>
          <a:r>
            <a:rPr kumimoji="1" lang="ja-JP" altLang="en-US" sz="1100">
              <a:latin typeface="ＭＳ Ｐゴシック" panose="020B0600070205080204" pitchFamily="50" charset="-128"/>
              <a:ea typeface="ＭＳ Ｐゴシック" panose="020B0600070205080204" pitchFamily="50" charset="-128"/>
            </a:rPr>
            <a:t>％と類似団体より低い水準にあり、前年度より減少している。主な要因としては、徹底した地方債の発行抑制を実施していることが考えられる。</a:t>
          </a:r>
        </a:p>
        <a:p>
          <a:r>
            <a:rPr kumimoji="1" lang="ja-JP" altLang="en-US" sz="1100">
              <a:latin typeface="ＭＳ Ｐゴシック" panose="020B0600070205080204" pitchFamily="50" charset="-128"/>
              <a:ea typeface="ＭＳ Ｐゴシック" panose="020B0600070205080204" pitchFamily="50" charset="-128"/>
            </a:rPr>
            <a:t>引き続き、類似団体平均を下回るよう、地方債の発行抑制及び適正な管理に取り組んでいく。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1"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24394</xdr:rowOff>
    </xdr:from>
    <xdr:to>
      <xdr:col>76</xdr:col>
      <xdr:colOff>73025</xdr:colOff>
      <xdr:row>32</xdr:row>
      <xdr:rowOff>125994</xdr:rowOff>
    </xdr:to>
    <xdr:sp macro="" textlink="">
      <xdr:nvSpPr>
        <xdr:cNvPr id="139" name="楕円 138"/>
        <xdr:cNvSpPr/>
      </xdr:nvSpPr>
      <xdr:spPr>
        <a:xfrm>
          <a:off x="14744700" y="62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2821</xdr:rowOff>
    </xdr:from>
    <xdr:ext cx="469744" cy="259045"/>
    <xdr:sp macro="" textlink="">
      <xdr:nvSpPr>
        <xdr:cNvPr id="140" name="債務償還比率該当値テキスト"/>
        <xdr:cNvSpPr txBox="1"/>
      </xdr:nvSpPr>
      <xdr:spPr>
        <a:xfrm>
          <a:off x="14846300" y="62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21717</xdr:rowOff>
    </xdr:from>
    <xdr:to>
      <xdr:col>72</xdr:col>
      <xdr:colOff>123825</xdr:colOff>
      <xdr:row>32</xdr:row>
      <xdr:rowOff>123317</xdr:rowOff>
    </xdr:to>
    <xdr:sp macro="" textlink="">
      <xdr:nvSpPr>
        <xdr:cNvPr id="141" name="楕円 140"/>
        <xdr:cNvSpPr/>
      </xdr:nvSpPr>
      <xdr:spPr>
        <a:xfrm>
          <a:off x="14033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72517</xdr:rowOff>
    </xdr:from>
    <xdr:to>
      <xdr:col>76</xdr:col>
      <xdr:colOff>22225</xdr:colOff>
      <xdr:row>32</xdr:row>
      <xdr:rowOff>75194</xdr:rowOff>
    </xdr:to>
    <xdr:cxnSp macro="">
      <xdr:nvCxnSpPr>
        <xdr:cNvPr id="142" name="直線コネクタ 141"/>
        <xdr:cNvCxnSpPr/>
      </xdr:nvCxnSpPr>
      <xdr:spPr>
        <a:xfrm>
          <a:off x="14084300" y="6330442"/>
          <a:ext cx="711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3"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114444</xdr:rowOff>
    </xdr:from>
    <xdr:ext cx="469744" cy="259045"/>
    <xdr:sp macro="" textlink="">
      <xdr:nvSpPr>
        <xdr:cNvPr id="144" name="n_1mainValue債務償還比率"/>
        <xdr:cNvSpPr txBox="1"/>
      </xdr:nvSpPr>
      <xdr:spPr>
        <a:xfrm>
          <a:off x="13836727" y="63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1" name="楕円 70"/>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2" name="【道路】&#10;有形固定資産減価償却率該当値テキスト"/>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44450</xdr:rowOff>
    </xdr:from>
    <xdr:to>
      <xdr:col>20</xdr:col>
      <xdr:colOff>38100</xdr:colOff>
      <xdr:row>36</xdr:row>
      <xdr:rowOff>146050</xdr:rowOff>
    </xdr:to>
    <xdr:sp macro="" textlink="">
      <xdr:nvSpPr>
        <xdr:cNvPr id="73" name="楕円 72"/>
        <xdr:cNvSpPr/>
      </xdr:nvSpPr>
      <xdr:spPr>
        <a:xfrm>
          <a:off x="3746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95250</xdr:rowOff>
    </xdr:to>
    <xdr:cxnSp macro="">
      <xdr:nvCxnSpPr>
        <xdr:cNvPr id="74" name="直線コネクタ 73"/>
        <xdr:cNvCxnSpPr/>
      </xdr:nvCxnSpPr>
      <xdr:spPr>
        <a:xfrm flipV="1">
          <a:off x="3797300" y="6236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5" name="楕円 74"/>
        <xdr:cNvSpPr/>
      </xdr:nvSpPr>
      <xdr:spPr>
        <a:xfrm>
          <a:off x="2857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36</xdr:row>
      <xdr:rowOff>127635</xdr:rowOff>
    </xdr:to>
    <xdr:cxnSp macro="">
      <xdr:nvCxnSpPr>
        <xdr:cNvPr id="76" name="直線コネクタ 75"/>
        <xdr:cNvCxnSpPr/>
      </xdr:nvCxnSpPr>
      <xdr:spPr>
        <a:xfrm flipV="1">
          <a:off x="2908300" y="626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7"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8"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162577</xdr:rowOff>
    </xdr:from>
    <xdr:ext cx="405111" cy="259045"/>
    <xdr:sp macro="" textlink="">
      <xdr:nvSpPr>
        <xdr:cNvPr id="80" name="n_1mainValue【道路】&#10;有形固定資産減価償却率"/>
        <xdr:cNvSpPr txBox="1"/>
      </xdr:nvSpPr>
      <xdr:spPr>
        <a:xfrm>
          <a:off x="3582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1" name="n_2mainValue【道路】&#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126030</xdr:rowOff>
    </xdr:from>
    <xdr:to>
      <xdr:col>55</xdr:col>
      <xdr:colOff>50800</xdr:colOff>
      <xdr:row>40</xdr:row>
      <xdr:rowOff>56180</xdr:rowOff>
    </xdr:to>
    <xdr:sp macro="" textlink="">
      <xdr:nvSpPr>
        <xdr:cNvPr id="118" name="楕円 117"/>
        <xdr:cNvSpPr/>
      </xdr:nvSpPr>
      <xdr:spPr>
        <a:xfrm>
          <a:off x="10426700" y="68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104457</xdr:rowOff>
    </xdr:from>
    <xdr:ext cx="469744" cy="259045"/>
    <xdr:sp macro="" textlink="">
      <xdr:nvSpPr>
        <xdr:cNvPr id="119" name="【道路】&#10;一人当たり延長該当値テキスト"/>
        <xdr:cNvSpPr txBox="1"/>
      </xdr:nvSpPr>
      <xdr:spPr>
        <a:xfrm>
          <a:off x="10515600" y="679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124155</xdr:rowOff>
    </xdr:from>
    <xdr:to>
      <xdr:col>50</xdr:col>
      <xdr:colOff>165100</xdr:colOff>
      <xdr:row>40</xdr:row>
      <xdr:rowOff>54305</xdr:rowOff>
    </xdr:to>
    <xdr:sp macro="" textlink="">
      <xdr:nvSpPr>
        <xdr:cNvPr id="120" name="楕円 119"/>
        <xdr:cNvSpPr/>
      </xdr:nvSpPr>
      <xdr:spPr>
        <a:xfrm>
          <a:off x="9588500" y="68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3505</xdr:rowOff>
    </xdr:from>
    <xdr:to>
      <xdr:col>55</xdr:col>
      <xdr:colOff>0</xdr:colOff>
      <xdr:row>40</xdr:row>
      <xdr:rowOff>5380</xdr:rowOff>
    </xdr:to>
    <xdr:cxnSp macro="">
      <xdr:nvCxnSpPr>
        <xdr:cNvPr id="121" name="直線コネクタ 120"/>
        <xdr:cNvCxnSpPr/>
      </xdr:nvCxnSpPr>
      <xdr:spPr>
        <a:xfrm>
          <a:off x="9639300" y="6861505"/>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121138</xdr:rowOff>
    </xdr:from>
    <xdr:to>
      <xdr:col>46</xdr:col>
      <xdr:colOff>38100</xdr:colOff>
      <xdr:row>40</xdr:row>
      <xdr:rowOff>51288</xdr:rowOff>
    </xdr:to>
    <xdr:sp macro="" textlink="">
      <xdr:nvSpPr>
        <xdr:cNvPr id="122" name="楕円 121"/>
        <xdr:cNvSpPr/>
      </xdr:nvSpPr>
      <xdr:spPr>
        <a:xfrm>
          <a:off x="8699500" y="68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488</xdr:rowOff>
    </xdr:from>
    <xdr:to>
      <xdr:col>50</xdr:col>
      <xdr:colOff>114300</xdr:colOff>
      <xdr:row>40</xdr:row>
      <xdr:rowOff>3505</xdr:rowOff>
    </xdr:to>
    <xdr:cxnSp macro="">
      <xdr:nvCxnSpPr>
        <xdr:cNvPr id="123" name="直線コネクタ 122"/>
        <xdr:cNvCxnSpPr/>
      </xdr:nvCxnSpPr>
      <xdr:spPr>
        <a:xfrm>
          <a:off x="8750300" y="6858488"/>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45432</xdr:rowOff>
    </xdr:from>
    <xdr:ext cx="469744" cy="259045"/>
    <xdr:sp macro="" textlink="">
      <xdr:nvSpPr>
        <xdr:cNvPr id="127" name="n_1mainValue【道路】&#10;一人当たり延長"/>
        <xdr:cNvSpPr txBox="1"/>
      </xdr:nvSpPr>
      <xdr:spPr>
        <a:xfrm>
          <a:off x="9391727" y="690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42415</xdr:rowOff>
    </xdr:from>
    <xdr:ext cx="469744" cy="259045"/>
    <xdr:sp macro="" textlink="">
      <xdr:nvSpPr>
        <xdr:cNvPr id="128" name="n_2mainValue【道路】&#10;一人当たり延長"/>
        <xdr:cNvSpPr txBox="1"/>
      </xdr:nvSpPr>
      <xdr:spPr>
        <a:xfrm>
          <a:off x="8515427" y="69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69" name="楕円 168"/>
        <xdr:cNvSpPr/>
      </xdr:nvSpPr>
      <xdr:spPr>
        <a:xfrm>
          <a:off x="4584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154957</xdr:rowOff>
    </xdr:from>
    <xdr:ext cx="405111" cy="259045"/>
    <xdr:sp macro="" textlink="">
      <xdr:nvSpPr>
        <xdr:cNvPr id="170" name="【橋りょう・トンネル】&#10;有形固定資産減価償却率該当値テキスト"/>
        <xdr:cNvSpPr txBox="1"/>
      </xdr:nvSpPr>
      <xdr:spPr>
        <a:xfrm>
          <a:off x="4673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161472</xdr:rowOff>
    </xdr:from>
    <xdr:to>
      <xdr:col>20</xdr:col>
      <xdr:colOff>38100</xdr:colOff>
      <xdr:row>58</xdr:row>
      <xdr:rowOff>91622</xdr:rowOff>
    </xdr:to>
    <xdr:sp macro="" textlink="">
      <xdr:nvSpPr>
        <xdr:cNvPr id="171" name="楕円 170"/>
        <xdr:cNvSpPr/>
      </xdr:nvSpPr>
      <xdr:spPr>
        <a:xfrm>
          <a:off x="3746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xdr:rowOff>
    </xdr:from>
    <xdr:to>
      <xdr:col>24</xdr:col>
      <xdr:colOff>63500</xdr:colOff>
      <xdr:row>58</xdr:row>
      <xdr:rowOff>40822</xdr:rowOff>
    </xdr:to>
    <xdr:cxnSp macro="">
      <xdr:nvCxnSpPr>
        <xdr:cNvPr id="172" name="直線コネクタ 171"/>
        <xdr:cNvCxnSpPr/>
      </xdr:nvCxnSpPr>
      <xdr:spPr>
        <a:xfrm flipV="1">
          <a:off x="3797300" y="99555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19413</xdr:rowOff>
    </xdr:from>
    <xdr:to>
      <xdr:col>15</xdr:col>
      <xdr:colOff>101600</xdr:colOff>
      <xdr:row>58</xdr:row>
      <xdr:rowOff>121013</xdr:rowOff>
    </xdr:to>
    <xdr:sp macro="" textlink="">
      <xdr:nvSpPr>
        <xdr:cNvPr id="173" name="楕円 172"/>
        <xdr:cNvSpPr/>
      </xdr:nvSpPr>
      <xdr:spPr>
        <a:xfrm>
          <a:off x="2857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40822</xdr:rowOff>
    </xdr:from>
    <xdr:to>
      <xdr:col>19</xdr:col>
      <xdr:colOff>177800</xdr:colOff>
      <xdr:row>58</xdr:row>
      <xdr:rowOff>70213</xdr:rowOff>
    </xdr:to>
    <xdr:cxnSp macro="">
      <xdr:nvCxnSpPr>
        <xdr:cNvPr id="174" name="直線コネクタ 173"/>
        <xdr:cNvCxnSpPr/>
      </xdr:nvCxnSpPr>
      <xdr:spPr>
        <a:xfrm flipV="1">
          <a:off x="2908300" y="99849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108149</xdr:rowOff>
    </xdr:from>
    <xdr:ext cx="405111" cy="259045"/>
    <xdr:sp macro="" textlink="">
      <xdr:nvSpPr>
        <xdr:cNvPr id="178" name="n_1mainValue【橋りょう・トンネル】&#10;有形固定資産減価償却率"/>
        <xdr:cNvSpPr txBox="1"/>
      </xdr:nvSpPr>
      <xdr:spPr>
        <a:xfrm>
          <a:off x="35820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137540</xdr:rowOff>
    </xdr:from>
    <xdr:ext cx="405111" cy="259045"/>
    <xdr:sp macro="" textlink="">
      <xdr:nvSpPr>
        <xdr:cNvPr id="179" name="n_2mainValue【橋りょう・トンネル】&#10;有形固定資産減価償却率"/>
        <xdr:cNvSpPr txBox="1"/>
      </xdr:nvSpPr>
      <xdr:spPr>
        <a:xfrm>
          <a:off x="2705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58582</xdr:rowOff>
    </xdr:from>
    <xdr:to>
      <xdr:col>55</xdr:col>
      <xdr:colOff>50800</xdr:colOff>
      <xdr:row>64</xdr:row>
      <xdr:rowOff>160182</xdr:rowOff>
    </xdr:to>
    <xdr:sp macro="" textlink="">
      <xdr:nvSpPr>
        <xdr:cNvPr id="220" name="楕円 219"/>
        <xdr:cNvSpPr/>
      </xdr:nvSpPr>
      <xdr:spPr>
        <a:xfrm>
          <a:off x="10426700" y="110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21"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58448</xdr:rowOff>
    </xdr:from>
    <xdr:to>
      <xdr:col>50</xdr:col>
      <xdr:colOff>165100</xdr:colOff>
      <xdr:row>64</xdr:row>
      <xdr:rowOff>160048</xdr:rowOff>
    </xdr:to>
    <xdr:sp macro="" textlink="">
      <xdr:nvSpPr>
        <xdr:cNvPr id="222" name="楕円 221"/>
        <xdr:cNvSpPr/>
      </xdr:nvSpPr>
      <xdr:spPr>
        <a:xfrm>
          <a:off x="9588500" y="110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109248</xdr:rowOff>
    </xdr:from>
    <xdr:to>
      <xdr:col>55</xdr:col>
      <xdr:colOff>0</xdr:colOff>
      <xdr:row>64</xdr:row>
      <xdr:rowOff>109382</xdr:rowOff>
    </xdr:to>
    <xdr:cxnSp macro="">
      <xdr:nvCxnSpPr>
        <xdr:cNvPr id="223" name="直線コネクタ 222"/>
        <xdr:cNvCxnSpPr/>
      </xdr:nvCxnSpPr>
      <xdr:spPr>
        <a:xfrm>
          <a:off x="9639300" y="11082048"/>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58233</xdr:rowOff>
    </xdr:from>
    <xdr:to>
      <xdr:col>46</xdr:col>
      <xdr:colOff>38100</xdr:colOff>
      <xdr:row>64</xdr:row>
      <xdr:rowOff>159833</xdr:rowOff>
    </xdr:to>
    <xdr:sp macro="" textlink="">
      <xdr:nvSpPr>
        <xdr:cNvPr id="224" name="楕円 223"/>
        <xdr:cNvSpPr/>
      </xdr:nvSpPr>
      <xdr:spPr>
        <a:xfrm>
          <a:off x="8699500" y="110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109033</xdr:rowOff>
    </xdr:from>
    <xdr:to>
      <xdr:col>50</xdr:col>
      <xdr:colOff>114300</xdr:colOff>
      <xdr:row>64</xdr:row>
      <xdr:rowOff>109248</xdr:rowOff>
    </xdr:to>
    <xdr:cxnSp macro="">
      <xdr:nvCxnSpPr>
        <xdr:cNvPr id="225" name="直線コネクタ 224"/>
        <xdr:cNvCxnSpPr/>
      </xdr:nvCxnSpPr>
      <xdr:spPr>
        <a:xfrm>
          <a:off x="8750300" y="11081833"/>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151175</xdr:rowOff>
    </xdr:from>
    <xdr:ext cx="534377" cy="259045"/>
    <xdr:sp macro="" textlink="">
      <xdr:nvSpPr>
        <xdr:cNvPr id="229" name="n_1mainValue【橋りょう・トンネル】&#10;一人当たり有形固定資産（償却資産）額"/>
        <xdr:cNvSpPr txBox="1"/>
      </xdr:nvSpPr>
      <xdr:spPr>
        <a:xfrm>
          <a:off x="9359411" y="111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150960</xdr:rowOff>
    </xdr:from>
    <xdr:ext cx="534377" cy="259045"/>
    <xdr:sp macro="" textlink="">
      <xdr:nvSpPr>
        <xdr:cNvPr id="230" name="n_2mainValue【橋りょう・トンネル】&#10;一人当たり有形固定資産（償却資産）額"/>
        <xdr:cNvSpPr txBox="1"/>
      </xdr:nvSpPr>
      <xdr:spPr>
        <a:xfrm>
          <a:off x="8483111" y="111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3" name="直線コネクタ 2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4" name="テキスト ボックス 2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5" name="直線コネクタ 2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6" name="テキスト ボックス 2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7" name="直線コネクタ 2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8" name="テキスト ボックス 2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9" name="直線コネクタ 2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0" name="テキスト ボックス 2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1" name="直線コネクタ 2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2" name="テキスト ボックス 2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3" name="直線コネクタ 2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4" name="テキスト ボックス 2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6" name="テキスト ボックス 2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288" name="直線コネクタ 287"/>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289"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290" name="直線コネクタ 289"/>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2" name="直線コネクタ 2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293"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294" name="フローチャート: 判断 29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295" name="フローチャート: 判断 29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296" name="フローチャート: 判断 295"/>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297" name="フローチャート: 判断 2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67854</xdr:rowOff>
    </xdr:from>
    <xdr:to>
      <xdr:col>85</xdr:col>
      <xdr:colOff>177800</xdr:colOff>
      <xdr:row>35</xdr:row>
      <xdr:rowOff>169454</xdr:rowOff>
    </xdr:to>
    <xdr:sp macro="" textlink="">
      <xdr:nvSpPr>
        <xdr:cNvPr id="303" name="楕円 302"/>
        <xdr:cNvSpPr/>
      </xdr:nvSpPr>
      <xdr:spPr>
        <a:xfrm>
          <a:off x="162687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90731</xdr:rowOff>
    </xdr:from>
    <xdr:ext cx="405111" cy="259045"/>
    <xdr:sp macro="" textlink="">
      <xdr:nvSpPr>
        <xdr:cNvPr id="304" name="【認定こども園・幼稚園・保育所】&#10;有形固定資産減価償却率該当値テキスト"/>
        <xdr:cNvSpPr txBox="1"/>
      </xdr:nvSpPr>
      <xdr:spPr>
        <a:xfrm>
          <a:off x="16357600" y="59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103777</xdr:rowOff>
    </xdr:from>
    <xdr:to>
      <xdr:col>81</xdr:col>
      <xdr:colOff>101600</xdr:colOff>
      <xdr:row>36</xdr:row>
      <xdr:rowOff>33927</xdr:rowOff>
    </xdr:to>
    <xdr:sp macro="" textlink="">
      <xdr:nvSpPr>
        <xdr:cNvPr id="305" name="楕円 304"/>
        <xdr:cNvSpPr/>
      </xdr:nvSpPr>
      <xdr:spPr>
        <a:xfrm>
          <a:off x="15430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118654</xdr:rowOff>
    </xdr:from>
    <xdr:to>
      <xdr:col>85</xdr:col>
      <xdr:colOff>127000</xdr:colOff>
      <xdr:row>35</xdr:row>
      <xdr:rowOff>154577</xdr:rowOff>
    </xdr:to>
    <xdr:cxnSp macro="">
      <xdr:nvCxnSpPr>
        <xdr:cNvPr id="306" name="直線コネクタ 305"/>
        <xdr:cNvCxnSpPr/>
      </xdr:nvCxnSpPr>
      <xdr:spPr>
        <a:xfrm flipV="1">
          <a:off x="15481300" y="61194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307" name="楕円 306"/>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154577</xdr:rowOff>
    </xdr:from>
    <xdr:to>
      <xdr:col>81</xdr:col>
      <xdr:colOff>50800</xdr:colOff>
      <xdr:row>36</xdr:row>
      <xdr:rowOff>19050</xdr:rowOff>
    </xdr:to>
    <xdr:cxnSp macro="">
      <xdr:nvCxnSpPr>
        <xdr:cNvPr id="308" name="直線コネクタ 307"/>
        <xdr:cNvCxnSpPr/>
      </xdr:nvCxnSpPr>
      <xdr:spPr>
        <a:xfrm flipV="1">
          <a:off x="14592300" y="61553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09"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10"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11"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50454</xdr:rowOff>
    </xdr:from>
    <xdr:ext cx="405111" cy="259045"/>
    <xdr:sp macro="" textlink="">
      <xdr:nvSpPr>
        <xdr:cNvPr id="312" name="n_1mainValue【認定こども園・幼稚園・保育所】&#10;有形固定資産減価償却率"/>
        <xdr:cNvSpPr txBox="1"/>
      </xdr:nvSpPr>
      <xdr:spPr>
        <a:xfrm>
          <a:off x="152660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313" name="n_2mainValue【認定こども園・幼稚園・保育所】&#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2" name="テキスト ボックス 3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3" name="直線コネクタ 3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4" name="直線コネクタ 3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5" name="テキスト ボックス 32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6" name="直線コネクタ 3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7" name="テキスト ボックス 32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8" name="直線コネクタ 3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9" name="テキスト ボックス 32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0" name="直線コネクタ 3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31" name="テキスト ボックス 33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2" name="直線コネクタ 3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3" name="テキスト ボックス 33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37" name="直線コネクタ 336"/>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3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39" name="直線コネクタ 33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40"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41" name="直線コネクタ 340"/>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42"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43" name="フローチャート: 判断 342"/>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44" name="フローチャート: 判断 343"/>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45" name="フローチャート: 判断 344"/>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46" name="フローチャート: 判断 345"/>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147320</xdr:rowOff>
    </xdr:from>
    <xdr:to>
      <xdr:col>116</xdr:col>
      <xdr:colOff>114300</xdr:colOff>
      <xdr:row>37</xdr:row>
      <xdr:rowOff>77470</xdr:rowOff>
    </xdr:to>
    <xdr:sp macro="" textlink="">
      <xdr:nvSpPr>
        <xdr:cNvPr id="352" name="楕円 351"/>
        <xdr:cNvSpPr/>
      </xdr:nvSpPr>
      <xdr:spPr>
        <a:xfrm>
          <a:off x="22110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170197</xdr:rowOff>
    </xdr:from>
    <xdr:ext cx="469744" cy="259045"/>
    <xdr:sp macro="" textlink="">
      <xdr:nvSpPr>
        <xdr:cNvPr id="353" name="【認定こども園・幼稚園・保育所】&#10;一人当たり面積該当値テキスト"/>
        <xdr:cNvSpPr txBox="1"/>
      </xdr:nvSpPr>
      <xdr:spPr>
        <a:xfrm>
          <a:off x="22199600"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143510</xdr:rowOff>
    </xdr:from>
    <xdr:to>
      <xdr:col>112</xdr:col>
      <xdr:colOff>38100</xdr:colOff>
      <xdr:row>37</xdr:row>
      <xdr:rowOff>73660</xdr:rowOff>
    </xdr:to>
    <xdr:sp macro="" textlink="">
      <xdr:nvSpPr>
        <xdr:cNvPr id="354" name="楕円 353"/>
        <xdr:cNvSpPr/>
      </xdr:nvSpPr>
      <xdr:spPr>
        <a:xfrm>
          <a:off x="2127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22860</xdr:rowOff>
    </xdr:from>
    <xdr:to>
      <xdr:col>116</xdr:col>
      <xdr:colOff>63500</xdr:colOff>
      <xdr:row>37</xdr:row>
      <xdr:rowOff>26670</xdr:rowOff>
    </xdr:to>
    <xdr:cxnSp macro="">
      <xdr:nvCxnSpPr>
        <xdr:cNvPr id="355" name="直線コネクタ 354"/>
        <xdr:cNvCxnSpPr/>
      </xdr:nvCxnSpPr>
      <xdr:spPr>
        <a:xfrm>
          <a:off x="21323300" y="6366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132080</xdr:rowOff>
    </xdr:from>
    <xdr:to>
      <xdr:col>107</xdr:col>
      <xdr:colOff>101600</xdr:colOff>
      <xdr:row>37</xdr:row>
      <xdr:rowOff>62230</xdr:rowOff>
    </xdr:to>
    <xdr:sp macro="" textlink="">
      <xdr:nvSpPr>
        <xdr:cNvPr id="356" name="楕円 355"/>
        <xdr:cNvSpPr/>
      </xdr:nvSpPr>
      <xdr:spPr>
        <a:xfrm>
          <a:off x="2038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xdr:rowOff>
    </xdr:from>
    <xdr:to>
      <xdr:col>111</xdr:col>
      <xdr:colOff>177800</xdr:colOff>
      <xdr:row>37</xdr:row>
      <xdr:rowOff>22860</xdr:rowOff>
    </xdr:to>
    <xdr:cxnSp macro="">
      <xdr:nvCxnSpPr>
        <xdr:cNvPr id="357" name="直線コネクタ 356"/>
        <xdr:cNvCxnSpPr/>
      </xdr:nvCxnSpPr>
      <xdr:spPr>
        <a:xfrm>
          <a:off x="20434300" y="6355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358"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359"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60"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90187</xdr:rowOff>
    </xdr:from>
    <xdr:ext cx="469744" cy="259045"/>
    <xdr:sp macro="" textlink="">
      <xdr:nvSpPr>
        <xdr:cNvPr id="361" name="n_1mainValue【認定こども園・幼稚園・保育所】&#10;一人当たり面積"/>
        <xdr:cNvSpPr txBox="1"/>
      </xdr:nvSpPr>
      <xdr:spPr>
        <a:xfrm>
          <a:off x="21075727"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362" name="n_2mainValue【認定こども園・幼稚園・保育所】&#10;一人当たり面積"/>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387" name="直線コネクタ 38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38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389" name="直線コネクタ 38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9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91" name="直線コネクタ 39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392"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393" name="フローチャート: 判断 39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394" name="フローチャート: 判断 39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395" name="フローチャート: 判断 39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396" name="フローチャート: 判断 39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402" name="楕円 401"/>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403" name="【学校施設】&#10;有形固定資産減価償却率該当値テキスト"/>
        <xdr:cNvSpPr txBox="1"/>
      </xdr:nvSpPr>
      <xdr:spPr>
        <a:xfrm>
          <a:off x="16357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404" name="楕円 403"/>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154305</xdr:rowOff>
    </xdr:to>
    <xdr:cxnSp macro="">
      <xdr:nvCxnSpPr>
        <xdr:cNvPr id="405" name="直線コネクタ 404"/>
        <xdr:cNvCxnSpPr/>
      </xdr:nvCxnSpPr>
      <xdr:spPr>
        <a:xfrm flipV="1">
          <a:off x="15481300" y="102203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141605</xdr:rowOff>
    </xdr:from>
    <xdr:to>
      <xdr:col>76</xdr:col>
      <xdr:colOff>165100</xdr:colOff>
      <xdr:row>57</xdr:row>
      <xdr:rowOff>71755</xdr:rowOff>
    </xdr:to>
    <xdr:sp macro="" textlink="">
      <xdr:nvSpPr>
        <xdr:cNvPr id="406" name="楕円 405"/>
        <xdr:cNvSpPr/>
      </xdr:nvSpPr>
      <xdr:spPr>
        <a:xfrm>
          <a:off x="14541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20955</xdr:rowOff>
    </xdr:from>
    <xdr:to>
      <xdr:col>81</xdr:col>
      <xdr:colOff>50800</xdr:colOff>
      <xdr:row>59</xdr:row>
      <xdr:rowOff>154305</xdr:rowOff>
    </xdr:to>
    <xdr:cxnSp macro="">
      <xdr:nvCxnSpPr>
        <xdr:cNvPr id="407" name="直線コネクタ 406"/>
        <xdr:cNvCxnSpPr/>
      </xdr:nvCxnSpPr>
      <xdr:spPr>
        <a:xfrm>
          <a:off x="14592300" y="9793605"/>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08"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09"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10"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24782</xdr:rowOff>
    </xdr:from>
    <xdr:ext cx="405111" cy="259045"/>
    <xdr:sp macro="" textlink="">
      <xdr:nvSpPr>
        <xdr:cNvPr id="411" name="n_1mainValue【学校施設】&#10;有形固定資産減価償却率"/>
        <xdr:cNvSpPr txBox="1"/>
      </xdr:nvSpPr>
      <xdr:spPr>
        <a:xfrm>
          <a:off x="15266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88282</xdr:rowOff>
    </xdr:from>
    <xdr:ext cx="405111" cy="259045"/>
    <xdr:sp macro="" textlink="">
      <xdr:nvSpPr>
        <xdr:cNvPr id="412" name="n_2mainValue【学校施設】&#10;有形固定資産減価償却率"/>
        <xdr:cNvSpPr txBox="1"/>
      </xdr:nvSpPr>
      <xdr:spPr>
        <a:xfrm>
          <a:off x="143897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4" name="直線コネクタ 4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5" name="テキスト ボックス 4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6" name="直線コネクタ 4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7" name="テキスト ボックス 4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8" name="直線コネクタ 4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9" name="テキスト ボックス 4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0" name="直線コネクタ 4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1" name="テキスト ボックス 4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35" name="直線コネクタ 434"/>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36"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37" name="直線コネクタ 436"/>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38"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39" name="直線コネクタ 438"/>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40"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41" name="フローチャート: 判断 440"/>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42" name="フローチャート: 判断 441"/>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43" name="フローチャート: 判断 442"/>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44" name="フローチャート: 判断 443"/>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xdr:rowOff>
    </xdr:from>
    <xdr:to>
      <xdr:col>116</xdr:col>
      <xdr:colOff>114300</xdr:colOff>
      <xdr:row>63</xdr:row>
      <xdr:rowOff>110236</xdr:rowOff>
    </xdr:to>
    <xdr:sp macro="" textlink="">
      <xdr:nvSpPr>
        <xdr:cNvPr id="450" name="楕円 449"/>
        <xdr:cNvSpPr/>
      </xdr:nvSpPr>
      <xdr:spPr>
        <a:xfrm>
          <a:off x="221107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158513</xdr:rowOff>
    </xdr:from>
    <xdr:ext cx="469744" cy="259045"/>
    <xdr:sp macro="" textlink="">
      <xdr:nvSpPr>
        <xdr:cNvPr id="451" name="【学校施設】&#10;一人当たり面積該当値テキスト"/>
        <xdr:cNvSpPr txBox="1"/>
      </xdr:nvSpPr>
      <xdr:spPr>
        <a:xfrm>
          <a:off x="22199600"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5435</xdr:rowOff>
    </xdr:from>
    <xdr:to>
      <xdr:col>112</xdr:col>
      <xdr:colOff>38100</xdr:colOff>
      <xdr:row>63</xdr:row>
      <xdr:rowOff>107035</xdr:rowOff>
    </xdr:to>
    <xdr:sp macro="" textlink="">
      <xdr:nvSpPr>
        <xdr:cNvPr id="452" name="楕円 451"/>
        <xdr:cNvSpPr/>
      </xdr:nvSpPr>
      <xdr:spPr>
        <a:xfrm>
          <a:off x="21272500" y="108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56235</xdr:rowOff>
    </xdr:from>
    <xdr:to>
      <xdr:col>116</xdr:col>
      <xdr:colOff>63500</xdr:colOff>
      <xdr:row>63</xdr:row>
      <xdr:rowOff>59436</xdr:rowOff>
    </xdr:to>
    <xdr:cxnSp macro="">
      <xdr:nvCxnSpPr>
        <xdr:cNvPr id="453" name="直線コネクタ 452"/>
        <xdr:cNvCxnSpPr/>
      </xdr:nvCxnSpPr>
      <xdr:spPr>
        <a:xfrm>
          <a:off x="21323300" y="10857585"/>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34696</xdr:rowOff>
    </xdr:from>
    <xdr:to>
      <xdr:col>107</xdr:col>
      <xdr:colOff>101600</xdr:colOff>
      <xdr:row>63</xdr:row>
      <xdr:rowOff>136296</xdr:rowOff>
    </xdr:to>
    <xdr:sp macro="" textlink="">
      <xdr:nvSpPr>
        <xdr:cNvPr id="454" name="楕円 453"/>
        <xdr:cNvSpPr/>
      </xdr:nvSpPr>
      <xdr:spPr>
        <a:xfrm>
          <a:off x="20383500" y="108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56235</xdr:rowOff>
    </xdr:from>
    <xdr:to>
      <xdr:col>111</xdr:col>
      <xdr:colOff>177800</xdr:colOff>
      <xdr:row>63</xdr:row>
      <xdr:rowOff>85496</xdr:rowOff>
    </xdr:to>
    <xdr:cxnSp macro="">
      <xdr:nvCxnSpPr>
        <xdr:cNvPr id="455" name="直線コネクタ 454"/>
        <xdr:cNvCxnSpPr/>
      </xdr:nvCxnSpPr>
      <xdr:spPr>
        <a:xfrm flipV="1">
          <a:off x="20434300" y="1085758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56"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57"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58"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98162</xdr:rowOff>
    </xdr:from>
    <xdr:ext cx="469744" cy="259045"/>
    <xdr:sp macro="" textlink="">
      <xdr:nvSpPr>
        <xdr:cNvPr id="459" name="n_1mainValue【学校施設】&#10;一人当たり面積"/>
        <xdr:cNvSpPr txBox="1"/>
      </xdr:nvSpPr>
      <xdr:spPr>
        <a:xfrm>
          <a:off x="210757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127423</xdr:rowOff>
    </xdr:from>
    <xdr:ext cx="469744" cy="259045"/>
    <xdr:sp macro="" textlink="">
      <xdr:nvSpPr>
        <xdr:cNvPr id="460" name="n_2mainValue【学校施設】&#10;一人当たり面積"/>
        <xdr:cNvSpPr txBox="1"/>
      </xdr:nvSpPr>
      <xdr:spPr>
        <a:xfrm>
          <a:off x="20199427" y="1092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0" name="正方形/長方形 4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1" name="正方形/長方形 4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2" name="正方形/長方形 4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3" name="正方形/長方形 4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4" name="正方形/長方形 4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5" name="正方形/長方形 4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7" name="正方形/長方形 4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8" name="正方形/長方形 4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9" name="正方形/長方形 4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0" name="正方形/長方形 4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1" name="正方形/長方形 4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2" name="正方形/長方形 4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3" name="正方形/長方形 4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4" name="正方形/長方形 4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5" name="テキスト ボックス 4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6" name="直線コネクタ 4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7" name="直線コネクタ 4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8" name="テキスト ボックス 4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9" name="直線コネクタ 4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0" name="テキスト ボックス 4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1" name="直線コネクタ 4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2" name="テキスト ボックス 4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3" name="直線コネクタ 4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4" name="テキスト ボックス 4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5" name="直線コネクタ 4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6" name="テキスト ボックス 4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7" name="直線コネクタ 4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8" name="テキスト ボックス 4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02" name="直線コネクタ 50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03"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04" name="直線コネクタ 50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6" name="直線コネクタ 5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507"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08" name="フローチャート: 判断 507"/>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09" name="フローチャート: 判断 50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10" name="フローチャート: 判断 509"/>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11" name="フローチャート: 判断 510"/>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517" name="楕円 516"/>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340478" cy="259045"/>
    <xdr:sp macro="" textlink="">
      <xdr:nvSpPr>
        <xdr:cNvPr id="518" name="【公民館】&#10;有形固定資産減価償却率該当値テキスト"/>
        <xdr:cNvSpPr txBox="1"/>
      </xdr:nvSpPr>
      <xdr:spPr>
        <a:xfrm>
          <a:off x="16357600" y="1848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519" name="楕円 518"/>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141514</xdr:rowOff>
    </xdr:to>
    <xdr:cxnSp macro="">
      <xdr:nvCxnSpPr>
        <xdr:cNvPr id="520" name="直線コネクタ 519"/>
        <xdr:cNvCxnSpPr/>
      </xdr:nvCxnSpPr>
      <xdr:spPr>
        <a:xfrm flipV="1">
          <a:off x="15481300" y="18625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521" name="楕円 520"/>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141514</xdr:rowOff>
    </xdr:from>
    <xdr:to>
      <xdr:col>81</xdr:col>
      <xdr:colOff>50800</xdr:colOff>
      <xdr:row>109</xdr:row>
      <xdr:rowOff>2721</xdr:rowOff>
    </xdr:to>
    <xdr:cxnSp macro="">
      <xdr:nvCxnSpPr>
        <xdr:cNvPr id="522" name="直線コネクタ 521"/>
        <xdr:cNvCxnSpPr/>
      </xdr:nvCxnSpPr>
      <xdr:spPr>
        <a:xfrm flipV="1">
          <a:off x="14592300" y="1865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523"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524"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525"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11991</xdr:rowOff>
    </xdr:from>
    <xdr:ext cx="340478" cy="259045"/>
    <xdr:sp macro="" textlink="">
      <xdr:nvSpPr>
        <xdr:cNvPr id="526" name="n_1mainValue【公民館】&#10;有形固定資産減価償却率"/>
        <xdr:cNvSpPr txBox="1"/>
      </xdr:nvSpPr>
      <xdr:spPr>
        <a:xfrm>
          <a:off x="15298361" y="18700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44648</xdr:rowOff>
    </xdr:from>
    <xdr:ext cx="340478" cy="259045"/>
    <xdr:sp macro="" textlink="">
      <xdr:nvSpPr>
        <xdr:cNvPr id="527" name="n_2mainValue【公民館】&#10;有形固定資産減価償却率"/>
        <xdr:cNvSpPr txBox="1"/>
      </xdr:nvSpPr>
      <xdr:spPr>
        <a:xfrm>
          <a:off x="144220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5" name="正方形/長方形 5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8" name="直線コネクタ 5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9" name="テキスト ボックス 5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0" name="直線コネクタ 5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1" name="テキスト ボックス 5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2" name="直線コネクタ 5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3" name="テキスト ボックス 5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4" name="直線コネクタ 5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5" name="テキスト ボックス 5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6" name="直線コネクタ 5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7" name="テキスト ボックス 5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8" name="直線コネクタ 5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9" name="テキスト ボックス 5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0" name="直線コネクタ 5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1" name="テキスト ボックス 5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553" name="直線コネクタ 552"/>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5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55" name="直線コネクタ 55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556"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557" name="直線コネクタ 55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558"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559" name="フローチャート: 判断 558"/>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560" name="フローチャート: 判断 559"/>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561" name="フローチャート: 判断 56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562" name="フローチャート: 判断 561"/>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568" name="楕円 567"/>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569" name="【公民館】&#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570" name="楕円 569"/>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571" name="直線コネクタ 570"/>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572" name="楕円 571"/>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156211</xdr:rowOff>
    </xdr:to>
    <xdr:cxnSp macro="">
      <xdr:nvCxnSpPr>
        <xdr:cNvPr id="573" name="直線コネクタ 572"/>
        <xdr:cNvCxnSpPr/>
      </xdr:nvCxnSpPr>
      <xdr:spPr>
        <a:xfrm>
          <a:off x="20434300" y="1841971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574"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575"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576"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577"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578" name="n_2mainValue【公民館】&#10;一人当たり面積"/>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類似団体と比較して、特に有形固定資産減価償却率が高くなっている施設は、橋りょう、認定こども園、保育所であり、特に低くなっている施設は、公民館である。</a:t>
          </a:r>
        </a:p>
        <a:p>
          <a:r>
            <a:rPr kumimoji="1" lang="ja-JP" altLang="en-US" sz="1300">
              <a:latin typeface="ＭＳ Ｐゴシック" panose="020B0600070205080204" pitchFamily="50" charset="-128"/>
              <a:ea typeface="ＭＳ Ｐゴシック" panose="020B0600070205080204" pitchFamily="50" charset="-128"/>
            </a:rPr>
            <a:t>道路及び橋りょうについては、道路が有形固定資産減価償却率</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％、橋りょうが</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％となっており、特に道路の有形固定資産原価償却率が高くなっているが、公共施設等総合管理計画に基づき適正な管理を行い、老朽化対策に取り組んでいる。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年度に中央公民館の建替えを実施したため、有形固定資産減価償却率が低くなっている。これに伴い、一人当たり面積についても若干ではあるが減少している。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2" name="楕円 71"/>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3" name="【図書館】&#10;有形固定資産減価償却率該当値テキスト"/>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4" name="楕円 73"/>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149678</xdr:rowOff>
    </xdr:to>
    <xdr:cxnSp macro="">
      <xdr:nvCxnSpPr>
        <xdr:cNvPr id="75" name="直線コネクタ 74"/>
        <xdr:cNvCxnSpPr/>
      </xdr:nvCxnSpPr>
      <xdr:spPr>
        <a:xfrm flipV="1">
          <a:off x="3797300" y="611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6" name="楕円 75"/>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7" name="直線コネクタ 76"/>
        <xdr:cNvCxnSpPr/>
      </xdr:nvCxnSpPr>
      <xdr:spPr>
        <a:xfrm flipV="1">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1" name="n_1mainValue【図書館】&#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2"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7"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17" name="楕円 116"/>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95267</xdr:rowOff>
    </xdr:from>
    <xdr:ext cx="469744" cy="259045"/>
    <xdr:sp macro="" textlink="">
      <xdr:nvSpPr>
        <xdr:cNvPr id="118" name="【図書館】&#10;一人当たり面積該当値テキスト"/>
        <xdr:cNvSpPr txBox="1"/>
      </xdr:nvSpPr>
      <xdr:spPr>
        <a:xfrm>
          <a:off x="10515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19" name="楕円 118"/>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39</xdr:row>
      <xdr:rowOff>167640</xdr:rowOff>
    </xdr:to>
    <xdr:cxnSp macro="">
      <xdr:nvCxnSpPr>
        <xdr:cNvPr id="120" name="直線コネクタ 119"/>
        <xdr:cNvCxnSpPr/>
      </xdr:nvCxnSpPr>
      <xdr:spPr>
        <a:xfrm>
          <a:off x="9639300" y="6854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21" name="楕円 120"/>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167640</xdr:rowOff>
    </xdr:from>
    <xdr:to>
      <xdr:col>50</xdr:col>
      <xdr:colOff>114300</xdr:colOff>
      <xdr:row>39</xdr:row>
      <xdr:rowOff>167640</xdr:rowOff>
    </xdr:to>
    <xdr:cxnSp macro="">
      <xdr:nvCxnSpPr>
        <xdr:cNvPr id="122" name="直線コネクタ 121"/>
        <xdr:cNvCxnSpPr/>
      </xdr:nvCxnSpPr>
      <xdr:spPr>
        <a:xfrm>
          <a:off x="8750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3"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4"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26" name="n_1main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27" name="n_2mainValue【図書館】&#10;一人当たり面積"/>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143510</xdr:rowOff>
    </xdr:from>
    <xdr:to>
      <xdr:col>24</xdr:col>
      <xdr:colOff>114300</xdr:colOff>
      <xdr:row>57</xdr:row>
      <xdr:rowOff>73660</xdr:rowOff>
    </xdr:to>
    <xdr:sp macro="" textlink="">
      <xdr:nvSpPr>
        <xdr:cNvPr id="167" name="楕円 166"/>
        <xdr:cNvSpPr/>
      </xdr:nvSpPr>
      <xdr:spPr>
        <a:xfrm>
          <a:off x="4584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166387</xdr:rowOff>
    </xdr:from>
    <xdr:ext cx="405111" cy="259045"/>
    <xdr:sp macro="" textlink="">
      <xdr:nvSpPr>
        <xdr:cNvPr id="168" name="【体育館・プール】&#10;有形固定資産減価償却率該当値テキスト"/>
        <xdr:cNvSpPr txBox="1"/>
      </xdr:nvSpPr>
      <xdr:spPr>
        <a:xfrm>
          <a:off x="4673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xdr:rowOff>
    </xdr:from>
    <xdr:to>
      <xdr:col>20</xdr:col>
      <xdr:colOff>38100</xdr:colOff>
      <xdr:row>57</xdr:row>
      <xdr:rowOff>115570</xdr:rowOff>
    </xdr:to>
    <xdr:sp macro="" textlink="">
      <xdr:nvSpPr>
        <xdr:cNvPr id="169" name="楕円 168"/>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22860</xdr:rowOff>
    </xdr:from>
    <xdr:to>
      <xdr:col>24</xdr:col>
      <xdr:colOff>63500</xdr:colOff>
      <xdr:row>57</xdr:row>
      <xdr:rowOff>64770</xdr:rowOff>
    </xdr:to>
    <xdr:cxnSp macro="">
      <xdr:nvCxnSpPr>
        <xdr:cNvPr id="170" name="直線コネクタ 169"/>
        <xdr:cNvCxnSpPr/>
      </xdr:nvCxnSpPr>
      <xdr:spPr>
        <a:xfrm flipV="1">
          <a:off x="3797300" y="97955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55880</xdr:rowOff>
    </xdr:from>
    <xdr:to>
      <xdr:col>15</xdr:col>
      <xdr:colOff>101600</xdr:colOff>
      <xdr:row>57</xdr:row>
      <xdr:rowOff>157480</xdr:rowOff>
    </xdr:to>
    <xdr:sp macro="" textlink="">
      <xdr:nvSpPr>
        <xdr:cNvPr id="171" name="楕円 170"/>
        <xdr:cNvSpPr/>
      </xdr:nvSpPr>
      <xdr:spPr>
        <a:xfrm>
          <a:off x="2857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64770</xdr:rowOff>
    </xdr:from>
    <xdr:to>
      <xdr:col>19</xdr:col>
      <xdr:colOff>177800</xdr:colOff>
      <xdr:row>57</xdr:row>
      <xdr:rowOff>106680</xdr:rowOff>
    </xdr:to>
    <xdr:cxnSp macro="">
      <xdr:nvCxnSpPr>
        <xdr:cNvPr id="172" name="直線コネクタ 171"/>
        <xdr:cNvCxnSpPr/>
      </xdr:nvCxnSpPr>
      <xdr:spPr>
        <a:xfrm flipV="1">
          <a:off x="2908300" y="9837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132097</xdr:rowOff>
    </xdr:from>
    <xdr:ext cx="405111" cy="259045"/>
    <xdr:sp macro="" textlink="">
      <xdr:nvSpPr>
        <xdr:cNvPr id="176" name="n_1mainValue【体育館・プール】&#10;有形固定資産減価償却率"/>
        <xdr:cNvSpPr txBox="1"/>
      </xdr:nvSpPr>
      <xdr:spPr>
        <a:xfrm>
          <a:off x="3582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2557</xdr:rowOff>
    </xdr:from>
    <xdr:ext cx="405111" cy="259045"/>
    <xdr:sp macro="" textlink="">
      <xdr:nvSpPr>
        <xdr:cNvPr id="177" name="n_2mainValue【体育館・プール】&#10;有形固定資産減価償却率"/>
        <xdr:cNvSpPr txBox="1"/>
      </xdr:nvSpPr>
      <xdr:spPr>
        <a:xfrm>
          <a:off x="2705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16" name="楕円 215"/>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17" name="【体育館・プール】&#10;一人当たり面積該当値テキスト"/>
        <xdr:cNvSpPr txBox="1"/>
      </xdr:nvSpPr>
      <xdr:spPr>
        <a:xfrm>
          <a:off x="10515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99695</xdr:rowOff>
    </xdr:from>
    <xdr:to>
      <xdr:col>50</xdr:col>
      <xdr:colOff>165100</xdr:colOff>
      <xdr:row>63</xdr:row>
      <xdr:rowOff>29845</xdr:rowOff>
    </xdr:to>
    <xdr:sp macro="" textlink="">
      <xdr:nvSpPr>
        <xdr:cNvPr id="218" name="楕円 217"/>
        <xdr:cNvSpPr/>
      </xdr:nvSpPr>
      <xdr:spPr>
        <a:xfrm>
          <a:off x="958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150495</xdr:rowOff>
    </xdr:from>
    <xdr:to>
      <xdr:col>55</xdr:col>
      <xdr:colOff>0</xdr:colOff>
      <xdr:row>62</xdr:row>
      <xdr:rowOff>152400</xdr:rowOff>
    </xdr:to>
    <xdr:cxnSp macro="">
      <xdr:nvCxnSpPr>
        <xdr:cNvPr id="219" name="直線コネクタ 218"/>
        <xdr:cNvCxnSpPr/>
      </xdr:nvCxnSpPr>
      <xdr:spPr>
        <a:xfrm>
          <a:off x="9639300" y="107803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20" name="楕円 219"/>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150495</xdr:rowOff>
    </xdr:to>
    <xdr:cxnSp macro="">
      <xdr:nvCxnSpPr>
        <xdr:cNvPr id="221" name="直線コネクタ 220"/>
        <xdr:cNvCxnSpPr/>
      </xdr:nvCxnSpPr>
      <xdr:spPr>
        <a:xfrm>
          <a:off x="8750300" y="10778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20972</xdr:rowOff>
    </xdr:from>
    <xdr:ext cx="469744" cy="259045"/>
    <xdr:sp macro="" textlink="">
      <xdr:nvSpPr>
        <xdr:cNvPr id="225" name="n_1mainValue【体育館・プール】&#10;一人当たり面積"/>
        <xdr:cNvSpPr txBox="1"/>
      </xdr:nvSpPr>
      <xdr:spPr>
        <a:xfrm>
          <a:off x="93917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26"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66" name="楕円 265"/>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267" name="【福祉施設】&#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268" name="楕円 267"/>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158114</xdr:rowOff>
    </xdr:to>
    <xdr:cxnSp macro="">
      <xdr:nvCxnSpPr>
        <xdr:cNvPr id="269" name="直線コネクタ 268"/>
        <xdr:cNvCxnSpPr/>
      </xdr:nvCxnSpPr>
      <xdr:spPr>
        <a:xfrm flipV="1">
          <a:off x="3797300" y="143408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270" name="楕円 269"/>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158114</xdr:rowOff>
    </xdr:to>
    <xdr:cxnSp macro="">
      <xdr:nvCxnSpPr>
        <xdr:cNvPr id="271" name="直線コネクタ 270"/>
        <xdr:cNvCxnSpPr/>
      </xdr:nvCxnSpPr>
      <xdr:spPr>
        <a:xfrm>
          <a:off x="2908300" y="143598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73"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275" name="n_1mainValue【福祉施設】&#10;有形固定資産減価償却率"/>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276" name="n_2mainValue【福祉施設】&#10;有形固定資産減価償却率"/>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07"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17" name="楕円 316"/>
        <xdr:cNvSpPr/>
      </xdr:nvSpPr>
      <xdr:spPr>
        <a:xfrm>
          <a:off x="10426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44466</xdr:rowOff>
    </xdr:from>
    <xdr:ext cx="469744" cy="259045"/>
    <xdr:sp macro="" textlink="">
      <xdr:nvSpPr>
        <xdr:cNvPr id="318" name="【福祉施設】&#10;一人当たり面積該当値テキスト"/>
        <xdr:cNvSpPr txBox="1"/>
      </xdr:nvSpPr>
      <xdr:spPr>
        <a:xfrm>
          <a:off x="10515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18324</xdr:rowOff>
    </xdr:from>
    <xdr:to>
      <xdr:col>50</xdr:col>
      <xdr:colOff>165100</xdr:colOff>
      <xdr:row>83</xdr:row>
      <xdr:rowOff>119924</xdr:rowOff>
    </xdr:to>
    <xdr:sp macro="" textlink="">
      <xdr:nvSpPr>
        <xdr:cNvPr id="319" name="楕円 318"/>
        <xdr:cNvSpPr/>
      </xdr:nvSpPr>
      <xdr:spPr>
        <a:xfrm>
          <a:off x="9588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69124</xdr:rowOff>
    </xdr:from>
    <xdr:to>
      <xdr:col>55</xdr:col>
      <xdr:colOff>0</xdr:colOff>
      <xdr:row>83</xdr:row>
      <xdr:rowOff>72389</xdr:rowOff>
    </xdr:to>
    <xdr:cxnSp macro="">
      <xdr:nvCxnSpPr>
        <xdr:cNvPr id="320" name="直線コネクタ 319"/>
        <xdr:cNvCxnSpPr/>
      </xdr:nvCxnSpPr>
      <xdr:spPr>
        <a:xfrm>
          <a:off x="9639300" y="142994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11793</xdr:rowOff>
    </xdr:from>
    <xdr:to>
      <xdr:col>46</xdr:col>
      <xdr:colOff>38100</xdr:colOff>
      <xdr:row>83</xdr:row>
      <xdr:rowOff>113393</xdr:rowOff>
    </xdr:to>
    <xdr:sp macro="" textlink="">
      <xdr:nvSpPr>
        <xdr:cNvPr id="321" name="楕円 320"/>
        <xdr:cNvSpPr/>
      </xdr:nvSpPr>
      <xdr:spPr>
        <a:xfrm>
          <a:off x="869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62593</xdr:rowOff>
    </xdr:from>
    <xdr:to>
      <xdr:col>50</xdr:col>
      <xdr:colOff>114300</xdr:colOff>
      <xdr:row>83</xdr:row>
      <xdr:rowOff>69124</xdr:rowOff>
    </xdr:to>
    <xdr:cxnSp macro="">
      <xdr:nvCxnSpPr>
        <xdr:cNvPr id="322" name="直線コネクタ 321"/>
        <xdr:cNvCxnSpPr/>
      </xdr:nvCxnSpPr>
      <xdr:spPr>
        <a:xfrm>
          <a:off x="8750300" y="142929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23"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24"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136451</xdr:rowOff>
    </xdr:from>
    <xdr:ext cx="469744" cy="259045"/>
    <xdr:sp macro="" textlink="">
      <xdr:nvSpPr>
        <xdr:cNvPr id="326" name="n_1mainValue【福祉施設】&#10;一人当たり面積"/>
        <xdr:cNvSpPr txBox="1"/>
      </xdr:nvSpPr>
      <xdr:spPr>
        <a:xfrm>
          <a:off x="93917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129920</xdr:rowOff>
    </xdr:from>
    <xdr:ext cx="469744" cy="259045"/>
    <xdr:sp macro="" textlink="">
      <xdr:nvSpPr>
        <xdr:cNvPr id="327" name="n_2mainValue【福祉施設】&#10;一人当たり面積"/>
        <xdr:cNvSpPr txBox="1"/>
      </xdr:nvSpPr>
      <xdr:spPr>
        <a:xfrm>
          <a:off x="8515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0" name="直線コネクタ 3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1" name="テキスト ボックス 37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2" name="直線コネクタ 3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3" name="テキスト ボックス 3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4" name="直線コネクタ 3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5" name="テキスト ボックス 3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6" name="直線コネクタ 3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7" name="テキスト ボックス 3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8" name="直線コネクタ 3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9" name="テキスト ボックス 3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0" name="直線コネクタ 3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1" name="テキスト ボックス 38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85" name="直線コネクタ 384"/>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86"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87" name="直線コネクタ 386"/>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388"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389" name="直線コネクタ 388"/>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390"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91" name="フローチャート: 判断 390"/>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392" name="フローチャート: 判断 391"/>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393" name="フローチャート: 判断 39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394" name="フローチャート: 判断 393"/>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153307</xdr:rowOff>
    </xdr:from>
    <xdr:to>
      <xdr:col>85</xdr:col>
      <xdr:colOff>177800</xdr:colOff>
      <xdr:row>64</xdr:row>
      <xdr:rowOff>83457</xdr:rowOff>
    </xdr:to>
    <xdr:sp macro="" textlink="">
      <xdr:nvSpPr>
        <xdr:cNvPr id="400" name="楕円 399"/>
        <xdr:cNvSpPr/>
      </xdr:nvSpPr>
      <xdr:spPr>
        <a:xfrm>
          <a:off x="16268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68234</xdr:rowOff>
    </xdr:from>
    <xdr:ext cx="340478" cy="259045"/>
    <xdr:sp macro="" textlink="">
      <xdr:nvSpPr>
        <xdr:cNvPr id="401" name="【保健センター・保健所】&#10;有形固定資産減価償却率該当値テキスト"/>
        <xdr:cNvSpPr txBox="1"/>
      </xdr:nvSpPr>
      <xdr:spPr>
        <a:xfrm>
          <a:off x="16357600" y="1086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14515</xdr:rowOff>
    </xdr:from>
    <xdr:to>
      <xdr:col>81</xdr:col>
      <xdr:colOff>101600</xdr:colOff>
      <xdr:row>64</xdr:row>
      <xdr:rowOff>116115</xdr:rowOff>
    </xdr:to>
    <xdr:sp macro="" textlink="">
      <xdr:nvSpPr>
        <xdr:cNvPr id="402" name="楕円 401"/>
        <xdr:cNvSpPr/>
      </xdr:nvSpPr>
      <xdr:spPr>
        <a:xfrm>
          <a:off x="15430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32657</xdr:rowOff>
    </xdr:from>
    <xdr:to>
      <xdr:col>85</xdr:col>
      <xdr:colOff>127000</xdr:colOff>
      <xdr:row>64</xdr:row>
      <xdr:rowOff>65315</xdr:rowOff>
    </xdr:to>
    <xdr:cxnSp macro="">
      <xdr:nvCxnSpPr>
        <xdr:cNvPr id="403" name="直線コネクタ 402"/>
        <xdr:cNvCxnSpPr/>
      </xdr:nvCxnSpPr>
      <xdr:spPr>
        <a:xfrm flipV="1">
          <a:off x="15481300" y="11005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47172</xdr:rowOff>
    </xdr:from>
    <xdr:to>
      <xdr:col>76</xdr:col>
      <xdr:colOff>165100</xdr:colOff>
      <xdr:row>64</xdr:row>
      <xdr:rowOff>148772</xdr:rowOff>
    </xdr:to>
    <xdr:sp macro="" textlink="">
      <xdr:nvSpPr>
        <xdr:cNvPr id="404" name="楕円 403"/>
        <xdr:cNvSpPr/>
      </xdr:nvSpPr>
      <xdr:spPr>
        <a:xfrm>
          <a:off x="14541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65315</xdr:rowOff>
    </xdr:from>
    <xdr:to>
      <xdr:col>81</xdr:col>
      <xdr:colOff>50800</xdr:colOff>
      <xdr:row>64</xdr:row>
      <xdr:rowOff>97972</xdr:rowOff>
    </xdr:to>
    <xdr:cxnSp macro="">
      <xdr:nvCxnSpPr>
        <xdr:cNvPr id="405" name="直線コネクタ 404"/>
        <xdr:cNvCxnSpPr/>
      </xdr:nvCxnSpPr>
      <xdr:spPr>
        <a:xfrm flipV="1">
          <a:off x="14592300" y="1103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406"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0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08"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107242</xdr:rowOff>
    </xdr:from>
    <xdr:ext cx="340478" cy="259045"/>
    <xdr:sp macro="" textlink="">
      <xdr:nvSpPr>
        <xdr:cNvPr id="409" name="n_1mainValue【保健センター・保健所】&#10;有形固定資産減価償却率"/>
        <xdr:cNvSpPr txBox="1"/>
      </xdr:nvSpPr>
      <xdr:spPr>
        <a:xfrm>
          <a:off x="15298361" y="1108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139899</xdr:rowOff>
    </xdr:from>
    <xdr:ext cx="340478" cy="259045"/>
    <xdr:sp macro="" textlink="">
      <xdr:nvSpPr>
        <xdr:cNvPr id="410" name="n_2mainValue【保健センター・保健所】&#10;有形固定資産減価償却率"/>
        <xdr:cNvSpPr txBox="1"/>
      </xdr:nvSpPr>
      <xdr:spPr>
        <a:xfrm>
          <a:off x="14422061" y="1111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1" name="直線コネクタ 4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2" name="テキスト ボックス 4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3" name="直線コネクタ 4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4" name="テキスト ボックス 4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5" name="直線コネクタ 4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6" name="テキスト ボックス 4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7" name="直線コネクタ 4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8" name="テキスト ボックス 4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9" name="直線コネクタ 4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0" name="テキスト ボックス 42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1" name="直線コネクタ 4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2" name="テキスト ボックス 43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36" name="直線コネクタ 435"/>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3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38" name="直線コネクタ 43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39"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40" name="直線コネクタ 439"/>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41"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42" name="フローチャート: 判断 441"/>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43" name="フローチャート: 判断 442"/>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44" name="フローチャート: 判断 443"/>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445" name="フローチャート: 判断 444"/>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451" name="楕円 450"/>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452"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453" name="楕円 452"/>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454" name="直線コネクタ 453"/>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455" name="楕円 454"/>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456" name="直線コネクタ 455"/>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457"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458"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459"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460"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461"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87" name="直線コネクタ 486"/>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8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9" name="直線コネクタ 48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1" name="直線コネクタ 49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92"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93" name="フローチャート: 判断 492"/>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94" name="フローチャート: 判断 493"/>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95" name="フローチャート: 判断 49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496" name="フローチャート: 判断 495"/>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37919</xdr:rowOff>
    </xdr:from>
    <xdr:to>
      <xdr:col>85</xdr:col>
      <xdr:colOff>177800</xdr:colOff>
      <xdr:row>79</xdr:row>
      <xdr:rowOff>139519</xdr:rowOff>
    </xdr:to>
    <xdr:sp macro="" textlink="">
      <xdr:nvSpPr>
        <xdr:cNvPr id="502" name="楕円 501"/>
        <xdr:cNvSpPr/>
      </xdr:nvSpPr>
      <xdr:spPr>
        <a:xfrm>
          <a:off x="16268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60796</xdr:rowOff>
    </xdr:from>
    <xdr:ext cx="405111" cy="259045"/>
    <xdr:sp macro="" textlink="">
      <xdr:nvSpPr>
        <xdr:cNvPr id="503" name="【消防施設】&#10;有形固定資産減価償却率該当値テキスト"/>
        <xdr:cNvSpPr txBox="1"/>
      </xdr:nvSpPr>
      <xdr:spPr>
        <a:xfrm>
          <a:off x="16357600"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68943</xdr:rowOff>
    </xdr:from>
    <xdr:to>
      <xdr:col>81</xdr:col>
      <xdr:colOff>101600</xdr:colOff>
      <xdr:row>79</xdr:row>
      <xdr:rowOff>170543</xdr:rowOff>
    </xdr:to>
    <xdr:sp macro="" textlink="">
      <xdr:nvSpPr>
        <xdr:cNvPr id="504" name="楕円 503"/>
        <xdr:cNvSpPr/>
      </xdr:nvSpPr>
      <xdr:spPr>
        <a:xfrm>
          <a:off x="154305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119743</xdr:rowOff>
    </xdr:to>
    <xdr:cxnSp macro="">
      <xdr:nvCxnSpPr>
        <xdr:cNvPr id="505" name="直線コネクタ 504"/>
        <xdr:cNvCxnSpPr/>
      </xdr:nvCxnSpPr>
      <xdr:spPr>
        <a:xfrm flipV="1">
          <a:off x="15481300" y="136332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99968</xdr:rowOff>
    </xdr:from>
    <xdr:to>
      <xdr:col>76</xdr:col>
      <xdr:colOff>165100</xdr:colOff>
      <xdr:row>80</xdr:row>
      <xdr:rowOff>30118</xdr:rowOff>
    </xdr:to>
    <xdr:sp macro="" textlink="">
      <xdr:nvSpPr>
        <xdr:cNvPr id="506" name="楕円 505"/>
        <xdr:cNvSpPr/>
      </xdr:nvSpPr>
      <xdr:spPr>
        <a:xfrm>
          <a:off x="14541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119743</xdr:rowOff>
    </xdr:from>
    <xdr:to>
      <xdr:col>81</xdr:col>
      <xdr:colOff>50800</xdr:colOff>
      <xdr:row>79</xdr:row>
      <xdr:rowOff>150768</xdr:rowOff>
    </xdr:to>
    <xdr:cxnSp macro="">
      <xdr:nvCxnSpPr>
        <xdr:cNvPr id="507" name="直線コネクタ 506"/>
        <xdr:cNvCxnSpPr/>
      </xdr:nvCxnSpPr>
      <xdr:spPr>
        <a:xfrm flipV="1">
          <a:off x="14592300" y="136642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08"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09"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10"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15620</xdr:rowOff>
    </xdr:from>
    <xdr:ext cx="405111" cy="259045"/>
    <xdr:sp macro="" textlink="">
      <xdr:nvSpPr>
        <xdr:cNvPr id="511" name="n_1mainValue【消防施設】&#10;有形固定資産減価償却率"/>
        <xdr:cNvSpPr txBox="1"/>
      </xdr:nvSpPr>
      <xdr:spPr>
        <a:xfrm>
          <a:off x="152660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46645</xdr:rowOff>
    </xdr:from>
    <xdr:ext cx="405111" cy="259045"/>
    <xdr:sp macro="" textlink="">
      <xdr:nvSpPr>
        <xdr:cNvPr id="512" name="n_2mainValue【消防施設】&#10;有形固定資産減価償却率"/>
        <xdr:cNvSpPr txBox="1"/>
      </xdr:nvSpPr>
      <xdr:spPr>
        <a:xfrm>
          <a:off x="14389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3" name="直線コネクタ 5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4" name="テキスト ボックス 5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5" name="直線コネクタ 5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6" name="テキスト ボックス 5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7" name="直線コネクタ 5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8" name="テキスト ボックス 5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9" name="直線コネクタ 5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0" name="テキスト ボックス 5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34" name="直線コネクタ 533"/>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35"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36" name="直線コネクタ 535"/>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37"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38" name="直線コネクタ 537"/>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39"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40" name="フローチャート: 判断 539"/>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41" name="フローチャート: 判断 540"/>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42" name="フローチャート: 判断 541"/>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43" name="フローチャート: 判断 542"/>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94742</xdr:rowOff>
    </xdr:from>
    <xdr:to>
      <xdr:col>116</xdr:col>
      <xdr:colOff>114300</xdr:colOff>
      <xdr:row>82</xdr:row>
      <xdr:rowOff>24892</xdr:rowOff>
    </xdr:to>
    <xdr:sp macro="" textlink="">
      <xdr:nvSpPr>
        <xdr:cNvPr id="549" name="楕円 548"/>
        <xdr:cNvSpPr/>
      </xdr:nvSpPr>
      <xdr:spPr>
        <a:xfrm>
          <a:off x="22110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117619</xdr:rowOff>
    </xdr:from>
    <xdr:ext cx="469744" cy="259045"/>
    <xdr:sp macro="" textlink="">
      <xdr:nvSpPr>
        <xdr:cNvPr id="550" name="【消防施設】&#10;一人当たり面積該当値テキスト"/>
        <xdr:cNvSpPr txBox="1"/>
      </xdr:nvSpPr>
      <xdr:spPr>
        <a:xfrm>
          <a:off x="22199600" y="138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85598</xdr:rowOff>
    </xdr:from>
    <xdr:to>
      <xdr:col>112</xdr:col>
      <xdr:colOff>38100</xdr:colOff>
      <xdr:row>82</xdr:row>
      <xdr:rowOff>15748</xdr:rowOff>
    </xdr:to>
    <xdr:sp macro="" textlink="">
      <xdr:nvSpPr>
        <xdr:cNvPr id="551" name="楕円 550"/>
        <xdr:cNvSpPr/>
      </xdr:nvSpPr>
      <xdr:spPr>
        <a:xfrm>
          <a:off x="21272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136398</xdr:rowOff>
    </xdr:from>
    <xdr:to>
      <xdr:col>116</xdr:col>
      <xdr:colOff>63500</xdr:colOff>
      <xdr:row>81</xdr:row>
      <xdr:rowOff>145542</xdr:rowOff>
    </xdr:to>
    <xdr:cxnSp macro="">
      <xdr:nvCxnSpPr>
        <xdr:cNvPr id="552" name="直線コネクタ 551"/>
        <xdr:cNvCxnSpPr/>
      </xdr:nvCxnSpPr>
      <xdr:spPr>
        <a:xfrm>
          <a:off x="21323300" y="140238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81026</xdr:rowOff>
    </xdr:from>
    <xdr:to>
      <xdr:col>107</xdr:col>
      <xdr:colOff>101600</xdr:colOff>
      <xdr:row>82</xdr:row>
      <xdr:rowOff>11176</xdr:rowOff>
    </xdr:to>
    <xdr:sp macro="" textlink="">
      <xdr:nvSpPr>
        <xdr:cNvPr id="553" name="楕円 552"/>
        <xdr:cNvSpPr/>
      </xdr:nvSpPr>
      <xdr:spPr>
        <a:xfrm>
          <a:off x="20383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131826</xdr:rowOff>
    </xdr:from>
    <xdr:to>
      <xdr:col>111</xdr:col>
      <xdr:colOff>177800</xdr:colOff>
      <xdr:row>81</xdr:row>
      <xdr:rowOff>136398</xdr:rowOff>
    </xdr:to>
    <xdr:cxnSp macro="">
      <xdr:nvCxnSpPr>
        <xdr:cNvPr id="554" name="直線コネクタ 553"/>
        <xdr:cNvCxnSpPr/>
      </xdr:nvCxnSpPr>
      <xdr:spPr>
        <a:xfrm>
          <a:off x="20434300" y="14019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55"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556"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57"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32275</xdr:rowOff>
    </xdr:from>
    <xdr:ext cx="469744" cy="259045"/>
    <xdr:sp macro="" textlink="">
      <xdr:nvSpPr>
        <xdr:cNvPr id="558" name="n_1mainValue【消防施設】&#10;一人当たり面積"/>
        <xdr:cNvSpPr txBox="1"/>
      </xdr:nvSpPr>
      <xdr:spPr>
        <a:xfrm>
          <a:off x="210757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27703</xdr:rowOff>
    </xdr:from>
    <xdr:ext cx="469744" cy="259045"/>
    <xdr:sp macro="" textlink="">
      <xdr:nvSpPr>
        <xdr:cNvPr id="559" name="n_2mainValue【消防施設】&#10;一人当たり面積"/>
        <xdr:cNvSpPr txBox="1"/>
      </xdr:nvSpPr>
      <xdr:spPr>
        <a:xfrm>
          <a:off x="201994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0" name="直線コネクタ 5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1" name="テキスト ボックス 57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2" name="直線コネクタ 5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3" name="テキスト ボックス 5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4" name="直線コネクタ 5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5" name="テキスト ボックス 5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6" name="直線コネクタ 5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7" name="テキスト ボックス 5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8" name="直線コネクタ 5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9" name="テキスト ボックス 5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0" name="直線コネクタ 5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1" name="テキスト ボックス 58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3" name="テキスト ボックス 5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5" name="直線コネクタ 584"/>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6"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87" name="直線コネクタ 586"/>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9" name="直線コネクタ 58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590"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91" name="フローチャート: 判断 590"/>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92" name="フローチャート: 判断 591"/>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93" name="フローチャート: 判断 592"/>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94" name="フローチャート: 判断 593"/>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600" name="楕円 599"/>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340478" cy="259045"/>
    <xdr:sp macro="" textlink="">
      <xdr:nvSpPr>
        <xdr:cNvPr id="601" name="【庁舎】&#10;有形固定資産減価償却率該当値テキスト"/>
        <xdr:cNvSpPr txBox="1"/>
      </xdr:nvSpPr>
      <xdr:spPr>
        <a:xfrm>
          <a:off x="16357600" y="18463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72752</xdr:rowOff>
    </xdr:from>
    <xdr:to>
      <xdr:col>81</xdr:col>
      <xdr:colOff>101600</xdr:colOff>
      <xdr:row>109</xdr:row>
      <xdr:rowOff>2902</xdr:rowOff>
    </xdr:to>
    <xdr:sp macro="" textlink="">
      <xdr:nvSpPr>
        <xdr:cNvPr id="602" name="楕円 601"/>
        <xdr:cNvSpPr/>
      </xdr:nvSpPr>
      <xdr:spPr>
        <a:xfrm>
          <a:off x="15430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123552</xdr:rowOff>
    </xdr:to>
    <xdr:cxnSp macro="">
      <xdr:nvCxnSpPr>
        <xdr:cNvPr id="603" name="直線コネクタ 602"/>
        <xdr:cNvCxnSpPr/>
      </xdr:nvCxnSpPr>
      <xdr:spPr>
        <a:xfrm flipV="1">
          <a:off x="15481300" y="1859933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604" name="楕円 603"/>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123552</xdr:rowOff>
    </xdr:from>
    <xdr:to>
      <xdr:col>81</xdr:col>
      <xdr:colOff>50800</xdr:colOff>
      <xdr:row>109</xdr:row>
      <xdr:rowOff>2721</xdr:rowOff>
    </xdr:to>
    <xdr:cxnSp macro="">
      <xdr:nvCxnSpPr>
        <xdr:cNvPr id="605" name="直線コネクタ 604"/>
        <xdr:cNvCxnSpPr/>
      </xdr:nvCxnSpPr>
      <xdr:spPr>
        <a:xfrm flipV="1">
          <a:off x="14592300" y="1864015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606"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607"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08"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165479</xdr:rowOff>
    </xdr:from>
    <xdr:ext cx="340478" cy="259045"/>
    <xdr:sp macro="" textlink="">
      <xdr:nvSpPr>
        <xdr:cNvPr id="609" name="n_1mainValue【庁舎】&#10;有形固定資産減価償却率"/>
        <xdr:cNvSpPr txBox="1"/>
      </xdr:nvSpPr>
      <xdr:spPr>
        <a:xfrm>
          <a:off x="15298361" y="186820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44648</xdr:rowOff>
    </xdr:from>
    <xdr:ext cx="340478" cy="259045"/>
    <xdr:sp macro="" textlink="">
      <xdr:nvSpPr>
        <xdr:cNvPr id="610" name="n_2mainValue【庁舎】&#10;有形固定資産減価償却率"/>
        <xdr:cNvSpPr txBox="1"/>
      </xdr:nvSpPr>
      <xdr:spPr>
        <a:xfrm>
          <a:off x="144220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1" name="直線コネクタ 6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2" name="テキスト ボックス 6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3" name="直線コネクタ 6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4" name="テキスト ボックス 6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5" name="直線コネクタ 6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6" name="テキスト ボックス 6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7" name="直線コネクタ 6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8" name="テキスト ボックス 6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9" name="直線コネクタ 6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0" name="テキスト ボックス 6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34" name="直線コネクタ 633"/>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35"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36" name="直線コネクタ 635"/>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37"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38" name="直線コネクタ 637"/>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39"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40" name="フローチャート: 判断 639"/>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41" name="フローチャート: 判断 640"/>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42" name="フローチャート: 判断 641"/>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43" name="フローチャート: 判断 642"/>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49" name="楕円 648"/>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50"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651" name="楕円 650"/>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142875</xdr:rowOff>
    </xdr:from>
    <xdr:to>
      <xdr:col>116</xdr:col>
      <xdr:colOff>63500</xdr:colOff>
      <xdr:row>106</xdr:row>
      <xdr:rowOff>144780</xdr:rowOff>
    </xdr:to>
    <xdr:cxnSp macro="">
      <xdr:nvCxnSpPr>
        <xdr:cNvPr id="652" name="直線コネクタ 651"/>
        <xdr:cNvCxnSpPr/>
      </xdr:nvCxnSpPr>
      <xdr:spPr>
        <a:xfrm>
          <a:off x="21323300" y="183165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88264</xdr:rowOff>
    </xdr:from>
    <xdr:to>
      <xdr:col>107</xdr:col>
      <xdr:colOff>101600</xdr:colOff>
      <xdr:row>107</xdr:row>
      <xdr:rowOff>18414</xdr:rowOff>
    </xdr:to>
    <xdr:sp macro="" textlink="">
      <xdr:nvSpPr>
        <xdr:cNvPr id="653" name="楕円 652"/>
        <xdr:cNvSpPr/>
      </xdr:nvSpPr>
      <xdr:spPr>
        <a:xfrm>
          <a:off x="20383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139064</xdr:rowOff>
    </xdr:from>
    <xdr:to>
      <xdr:col>111</xdr:col>
      <xdr:colOff>177800</xdr:colOff>
      <xdr:row>106</xdr:row>
      <xdr:rowOff>142875</xdr:rowOff>
    </xdr:to>
    <xdr:cxnSp macro="">
      <xdr:nvCxnSpPr>
        <xdr:cNvPr id="654" name="直線コネクタ 653"/>
        <xdr:cNvCxnSpPr/>
      </xdr:nvCxnSpPr>
      <xdr:spPr>
        <a:xfrm>
          <a:off x="20434300" y="183127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655"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56"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57"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13352</xdr:rowOff>
    </xdr:from>
    <xdr:ext cx="469744" cy="259045"/>
    <xdr:sp macro="" textlink="">
      <xdr:nvSpPr>
        <xdr:cNvPr id="658" name="n_1mainValue【庁舎】&#10;一人当たり面積"/>
        <xdr:cNvSpPr txBox="1"/>
      </xdr:nvSpPr>
      <xdr:spPr>
        <a:xfrm>
          <a:off x="210757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9541</xdr:rowOff>
    </xdr:from>
    <xdr:ext cx="469744" cy="259045"/>
    <xdr:sp macro="" textlink="">
      <xdr:nvSpPr>
        <xdr:cNvPr id="659" name="n_2mainValue【庁舎】&#10;一人当たり面積"/>
        <xdr:cNvSpPr txBox="1"/>
      </xdr:nvSpPr>
      <xdr:spPr>
        <a:xfrm>
          <a:off x="20199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類似団体と比較して、特に有形固定資産減価償却率が高くなっている施設は、図書館、体育館・プール、消防施設であり、特に低くなっている施設は、保健センター、庁舎である。</a:t>
          </a: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72.0</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年度に策定される公共施設個別施設計画に基づき、今後、老朽化対策に積極的に取り組んでいく。</a:t>
          </a:r>
        </a:p>
        <a:p>
          <a:r>
            <a:rPr kumimoji="1" lang="ja-JP" altLang="en-US" sz="1300">
              <a:latin typeface="ＭＳ Ｐゴシック" panose="020B0600070205080204" pitchFamily="50" charset="-128"/>
              <a:ea typeface="ＭＳ Ｐゴシック" panose="020B0600070205080204" pitchFamily="50" charset="-128"/>
            </a:rPr>
            <a:t>保健センター、庁舎については、平成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央公民館、保健センター、庁舎の総合施設として建替えを実施したため、有形固定資産減価償却率が低くなっている。これに伴い、一人当たり面積についても若干ではあるが減少しており、今後の維持管理費用の減少も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4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7942422</v>
      </c>
      <c r="BO4" s="461"/>
      <c r="BP4" s="461"/>
      <c r="BQ4" s="461"/>
      <c r="BR4" s="461"/>
      <c r="BS4" s="461"/>
      <c r="BT4" s="461"/>
      <c r="BU4" s="462"/>
      <c r="BV4" s="460">
        <v>9244040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v>
      </c>
      <c r="CU4" s="642"/>
      <c r="CV4" s="642"/>
      <c r="CW4" s="642"/>
      <c r="CX4" s="642"/>
      <c r="CY4" s="642"/>
      <c r="CZ4" s="642"/>
      <c r="DA4" s="643"/>
      <c r="DB4" s="641">
        <v>9.1999999999999993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7654895</v>
      </c>
      <c r="BO5" s="466"/>
      <c r="BP5" s="466"/>
      <c r="BQ5" s="466"/>
      <c r="BR5" s="466"/>
      <c r="BS5" s="466"/>
      <c r="BT5" s="466"/>
      <c r="BU5" s="467"/>
      <c r="BV5" s="465">
        <v>8791040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v>
      </c>
      <c r="CU5" s="436"/>
      <c r="CV5" s="436"/>
      <c r="CW5" s="436"/>
      <c r="CX5" s="436"/>
      <c r="CY5" s="436"/>
      <c r="CZ5" s="436"/>
      <c r="DA5" s="437"/>
      <c r="DB5" s="435">
        <v>89.2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287527</v>
      </c>
      <c r="BO6" s="466"/>
      <c r="BP6" s="466"/>
      <c r="BQ6" s="466"/>
      <c r="BR6" s="466"/>
      <c r="BS6" s="466"/>
      <c r="BT6" s="466"/>
      <c r="BU6" s="467"/>
      <c r="BV6" s="465">
        <v>453000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v>
      </c>
      <c r="CU6" s="616"/>
      <c r="CV6" s="616"/>
      <c r="CW6" s="616"/>
      <c r="CX6" s="616"/>
      <c r="CY6" s="616"/>
      <c r="CZ6" s="616"/>
      <c r="DA6" s="617"/>
      <c r="DB6" s="615">
        <v>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32655</v>
      </c>
      <c r="BO7" s="466"/>
      <c r="BP7" s="466"/>
      <c r="BQ7" s="466"/>
      <c r="BR7" s="466"/>
      <c r="BS7" s="466"/>
      <c r="BT7" s="466"/>
      <c r="BU7" s="467"/>
      <c r="BV7" s="465">
        <v>756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5080696</v>
      </c>
      <c r="CU7" s="466"/>
      <c r="CV7" s="466"/>
      <c r="CW7" s="466"/>
      <c r="CX7" s="466"/>
      <c r="CY7" s="466"/>
      <c r="CZ7" s="466"/>
      <c r="DA7" s="467"/>
      <c r="DB7" s="465">
        <v>4928929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254872</v>
      </c>
      <c r="BO8" s="466"/>
      <c r="BP8" s="466"/>
      <c r="BQ8" s="466"/>
      <c r="BR8" s="466"/>
      <c r="BS8" s="466"/>
      <c r="BT8" s="466"/>
      <c r="BU8" s="467"/>
      <c r="BV8" s="465">
        <v>452244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0.96</v>
      </c>
      <c r="CU8" s="579"/>
      <c r="CV8" s="579"/>
      <c r="CW8" s="579"/>
      <c r="CX8" s="579"/>
      <c r="CY8" s="579"/>
      <c r="CZ8" s="579"/>
      <c r="DA8" s="580"/>
      <c r="DB8" s="578">
        <v>0.95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24622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-197372</v>
      </c>
      <c r="BO9" s="466"/>
      <c r="BP9" s="466"/>
      <c r="BQ9" s="466"/>
      <c r="BR9" s="466"/>
      <c r="BS9" s="466"/>
      <c r="BT9" s="466"/>
      <c r="BU9" s="467"/>
      <c r="BV9" s="465">
        <v>105902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7.7</v>
      </c>
      <c r="CU9" s="436"/>
      <c r="CV9" s="436"/>
      <c r="CW9" s="436"/>
      <c r="CX9" s="436"/>
      <c r="CY9" s="436"/>
      <c r="CZ9" s="436"/>
      <c r="DA9" s="437"/>
      <c r="DB9" s="435">
        <v>7.5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23804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3200</v>
      </c>
      <c r="BO10" s="466"/>
      <c r="BP10" s="466"/>
      <c r="BQ10" s="466"/>
      <c r="BR10" s="466"/>
      <c r="BS10" s="466"/>
      <c r="BT10" s="466"/>
      <c r="BU10" s="467"/>
      <c r="BV10" s="465">
        <v>2800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25685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38000</v>
      </c>
      <c r="BO12" s="466"/>
      <c r="BP12" s="466"/>
      <c r="BQ12" s="466"/>
      <c r="BR12" s="466"/>
      <c r="BS12" s="466"/>
      <c r="BT12" s="466"/>
      <c r="BU12" s="467"/>
      <c r="BV12" s="465">
        <v>320000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25097</v>
      </c>
      <c r="S13" s="569"/>
      <c r="T13" s="569"/>
      <c r="U13" s="569"/>
      <c r="V13" s="570"/>
      <c r="W13" s="556" t="s">
        <v>137</v>
      </c>
      <c r="X13" s="478"/>
      <c r="Y13" s="478"/>
      <c r="Z13" s="478"/>
      <c r="AA13" s="478"/>
      <c r="AB13" s="479"/>
      <c r="AC13" s="441">
        <v>221</v>
      </c>
      <c r="AD13" s="442"/>
      <c r="AE13" s="442"/>
      <c r="AF13" s="442"/>
      <c r="AG13" s="443"/>
      <c r="AH13" s="441">
        <v>248</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-232172</v>
      </c>
      <c r="BO13" s="466"/>
      <c r="BP13" s="466"/>
      <c r="BQ13" s="466"/>
      <c r="BR13" s="466"/>
      <c r="BS13" s="466"/>
      <c r="BT13" s="466"/>
      <c r="BU13" s="467"/>
      <c r="BV13" s="465">
        <v>-211298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4</v>
      </c>
      <c r="CU13" s="436"/>
      <c r="CV13" s="436"/>
      <c r="CW13" s="436"/>
      <c r="CX13" s="436"/>
      <c r="CY13" s="436"/>
      <c r="CZ13" s="436"/>
      <c r="DA13" s="437"/>
      <c r="DB13" s="435">
        <v>3.7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25525</v>
      </c>
      <c r="S14" s="569"/>
      <c r="T14" s="569"/>
      <c r="U14" s="569"/>
      <c r="V14" s="570"/>
      <c r="W14" s="571"/>
      <c r="X14" s="481"/>
      <c r="Y14" s="481"/>
      <c r="Z14" s="481"/>
      <c r="AA14" s="481"/>
      <c r="AB14" s="482"/>
      <c r="AC14" s="561">
        <v>1.9</v>
      </c>
      <c r="AD14" s="562"/>
      <c r="AE14" s="562"/>
      <c r="AF14" s="562"/>
      <c r="AG14" s="563"/>
      <c r="AH14" s="561">
        <v>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24988</v>
      </c>
      <c r="S15" s="569"/>
      <c r="T15" s="569"/>
      <c r="U15" s="569"/>
      <c r="V15" s="570"/>
      <c r="W15" s="556" t="s">
        <v>144</v>
      </c>
      <c r="X15" s="478"/>
      <c r="Y15" s="478"/>
      <c r="Z15" s="478"/>
      <c r="AA15" s="478"/>
      <c r="AB15" s="479"/>
      <c r="AC15" s="441">
        <v>3651</v>
      </c>
      <c r="AD15" s="442"/>
      <c r="AE15" s="442"/>
      <c r="AF15" s="442"/>
      <c r="AG15" s="443"/>
      <c r="AH15" s="441">
        <v>3679</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3663072</v>
      </c>
      <c r="BO15" s="461"/>
      <c r="BP15" s="461"/>
      <c r="BQ15" s="461"/>
      <c r="BR15" s="461"/>
      <c r="BS15" s="461"/>
      <c r="BT15" s="461"/>
      <c r="BU15" s="462"/>
      <c r="BV15" s="460">
        <v>3546399</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30.6</v>
      </c>
      <c r="AD16" s="562"/>
      <c r="AE16" s="562"/>
      <c r="AF16" s="562"/>
      <c r="AG16" s="563"/>
      <c r="AH16" s="561">
        <v>30.9</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3815819</v>
      </c>
      <c r="BO16" s="466"/>
      <c r="BP16" s="466"/>
      <c r="BQ16" s="466"/>
      <c r="BR16" s="466"/>
      <c r="BS16" s="466"/>
      <c r="BT16" s="466"/>
      <c r="BU16" s="467"/>
      <c r="BV16" s="465">
        <v>3711176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8059</v>
      </c>
      <c r="AD17" s="442"/>
      <c r="AE17" s="442"/>
      <c r="AF17" s="442"/>
      <c r="AG17" s="443"/>
      <c r="AH17" s="441">
        <v>7962</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4712318</v>
      </c>
      <c r="BO17" s="466"/>
      <c r="BP17" s="466"/>
      <c r="BQ17" s="466"/>
      <c r="BR17" s="466"/>
      <c r="BS17" s="466"/>
      <c r="BT17" s="466"/>
      <c r="BU17" s="467"/>
      <c r="BV17" s="465">
        <v>4558070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7.91</v>
      </c>
      <c r="M18" s="530"/>
      <c r="N18" s="530"/>
      <c r="O18" s="530"/>
      <c r="P18" s="530"/>
      <c r="Q18" s="530"/>
      <c r="R18" s="531"/>
      <c r="S18" s="531"/>
      <c r="T18" s="531"/>
      <c r="U18" s="531"/>
      <c r="V18" s="532"/>
      <c r="W18" s="546"/>
      <c r="X18" s="547"/>
      <c r="Y18" s="547"/>
      <c r="Z18" s="547"/>
      <c r="AA18" s="547"/>
      <c r="AB18" s="557"/>
      <c r="AC18" s="429">
        <v>67.5</v>
      </c>
      <c r="AD18" s="430"/>
      <c r="AE18" s="430"/>
      <c r="AF18" s="430"/>
      <c r="AG18" s="533"/>
      <c r="AH18" s="429">
        <v>67</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4602222</v>
      </c>
      <c r="BO18" s="466"/>
      <c r="BP18" s="466"/>
      <c r="BQ18" s="466"/>
      <c r="BR18" s="466"/>
      <c r="BS18" s="466"/>
      <c r="BT18" s="466"/>
      <c r="BU18" s="467"/>
      <c r="BV18" s="465">
        <v>4481589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3113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5697816</v>
      </c>
      <c r="BO19" s="466"/>
      <c r="BP19" s="466"/>
      <c r="BQ19" s="466"/>
      <c r="BR19" s="466"/>
      <c r="BS19" s="466"/>
      <c r="BT19" s="466"/>
      <c r="BU19" s="467"/>
      <c r="BV19" s="465">
        <v>5818023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9560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5297026</v>
      </c>
      <c r="BO23" s="466"/>
      <c r="BP23" s="466"/>
      <c r="BQ23" s="466"/>
      <c r="BR23" s="466"/>
      <c r="BS23" s="466"/>
      <c r="BT23" s="466"/>
      <c r="BU23" s="467"/>
      <c r="BV23" s="465">
        <v>5400927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7500</v>
      </c>
      <c r="R24" s="442"/>
      <c r="S24" s="442"/>
      <c r="T24" s="442"/>
      <c r="U24" s="442"/>
      <c r="V24" s="443"/>
      <c r="W24" s="507"/>
      <c r="X24" s="498"/>
      <c r="Y24" s="499"/>
      <c r="Z24" s="438" t="s">
        <v>168</v>
      </c>
      <c r="AA24" s="439"/>
      <c r="AB24" s="439"/>
      <c r="AC24" s="439"/>
      <c r="AD24" s="439"/>
      <c r="AE24" s="439"/>
      <c r="AF24" s="439"/>
      <c r="AG24" s="440"/>
      <c r="AH24" s="441">
        <v>121</v>
      </c>
      <c r="AI24" s="442"/>
      <c r="AJ24" s="442"/>
      <c r="AK24" s="442"/>
      <c r="AL24" s="443"/>
      <c r="AM24" s="441">
        <v>357555</v>
      </c>
      <c r="AN24" s="442"/>
      <c r="AO24" s="442"/>
      <c r="AP24" s="442"/>
      <c r="AQ24" s="442"/>
      <c r="AR24" s="443"/>
      <c r="AS24" s="441">
        <v>2955</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4930569</v>
      </c>
      <c r="BO24" s="466"/>
      <c r="BP24" s="466"/>
      <c r="BQ24" s="466"/>
      <c r="BR24" s="466"/>
      <c r="BS24" s="466"/>
      <c r="BT24" s="466"/>
      <c r="BU24" s="467"/>
      <c r="BV24" s="465">
        <v>5032652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6400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128</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660423</v>
      </c>
      <c r="BO25" s="461"/>
      <c r="BP25" s="461"/>
      <c r="BQ25" s="461"/>
      <c r="BR25" s="461"/>
      <c r="BS25" s="461"/>
      <c r="BT25" s="461"/>
      <c r="BU25" s="462"/>
      <c r="BV25" s="460">
        <v>604407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5650</v>
      </c>
      <c r="R26" s="442"/>
      <c r="S26" s="442"/>
      <c r="T26" s="442"/>
      <c r="U26" s="442"/>
      <c r="V26" s="443"/>
      <c r="W26" s="507"/>
      <c r="X26" s="498"/>
      <c r="Y26" s="499"/>
      <c r="Z26" s="438" t="s">
        <v>176</v>
      </c>
      <c r="AA26" s="520"/>
      <c r="AB26" s="520"/>
      <c r="AC26" s="520"/>
      <c r="AD26" s="520"/>
      <c r="AE26" s="520"/>
      <c r="AF26" s="520"/>
      <c r="AG26" s="521"/>
      <c r="AH26" s="441" t="s">
        <v>173</v>
      </c>
      <c r="AI26" s="442"/>
      <c r="AJ26" s="442"/>
      <c r="AK26" s="442"/>
      <c r="AL26" s="443"/>
      <c r="AM26" s="441" t="s">
        <v>172</v>
      </c>
      <c r="AN26" s="442"/>
      <c r="AO26" s="442"/>
      <c r="AP26" s="442"/>
      <c r="AQ26" s="442"/>
      <c r="AR26" s="443"/>
      <c r="AS26" s="441" t="s">
        <v>172</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3300</v>
      </c>
      <c r="R27" s="442"/>
      <c r="S27" s="442"/>
      <c r="T27" s="442"/>
      <c r="U27" s="442"/>
      <c r="V27" s="443"/>
      <c r="W27" s="507"/>
      <c r="X27" s="498"/>
      <c r="Y27" s="499"/>
      <c r="Z27" s="438" t="s">
        <v>179</v>
      </c>
      <c r="AA27" s="439"/>
      <c r="AB27" s="439"/>
      <c r="AC27" s="439"/>
      <c r="AD27" s="439"/>
      <c r="AE27" s="439"/>
      <c r="AF27" s="439"/>
      <c r="AG27" s="440"/>
      <c r="AH27" s="441">
        <v>6</v>
      </c>
      <c r="AI27" s="442"/>
      <c r="AJ27" s="442"/>
      <c r="AK27" s="442"/>
      <c r="AL27" s="443"/>
      <c r="AM27" s="441">
        <v>23208</v>
      </c>
      <c r="AN27" s="442"/>
      <c r="AO27" s="442"/>
      <c r="AP27" s="442"/>
      <c r="AQ27" s="442"/>
      <c r="AR27" s="443"/>
      <c r="AS27" s="441">
        <v>3868</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172</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2700</v>
      </c>
      <c r="R28" s="442"/>
      <c r="S28" s="442"/>
      <c r="T28" s="442"/>
      <c r="U28" s="442"/>
      <c r="V28" s="443"/>
      <c r="W28" s="507"/>
      <c r="X28" s="498"/>
      <c r="Y28" s="499"/>
      <c r="Z28" s="438" t="s">
        <v>182</v>
      </c>
      <c r="AA28" s="439"/>
      <c r="AB28" s="439"/>
      <c r="AC28" s="439"/>
      <c r="AD28" s="439"/>
      <c r="AE28" s="439"/>
      <c r="AF28" s="439"/>
      <c r="AG28" s="440"/>
      <c r="AH28" s="441" t="s">
        <v>173</v>
      </c>
      <c r="AI28" s="442"/>
      <c r="AJ28" s="442"/>
      <c r="AK28" s="442"/>
      <c r="AL28" s="443"/>
      <c r="AM28" s="441" t="s">
        <v>173</v>
      </c>
      <c r="AN28" s="442"/>
      <c r="AO28" s="442"/>
      <c r="AP28" s="442"/>
      <c r="AQ28" s="442"/>
      <c r="AR28" s="443"/>
      <c r="AS28" s="441" t="s">
        <v>173</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1161992</v>
      </c>
      <c r="BO28" s="461"/>
      <c r="BP28" s="461"/>
      <c r="BQ28" s="461"/>
      <c r="BR28" s="461"/>
      <c r="BS28" s="461"/>
      <c r="BT28" s="461"/>
      <c r="BU28" s="462"/>
      <c r="BV28" s="460">
        <v>1196792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8</v>
      </c>
      <c r="M29" s="442"/>
      <c r="N29" s="442"/>
      <c r="O29" s="442"/>
      <c r="P29" s="443"/>
      <c r="Q29" s="441">
        <v>2500</v>
      </c>
      <c r="R29" s="442"/>
      <c r="S29" s="442"/>
      <c r="T29" s="442"/>
      <c r="U29" s="442"/>
      <c r="V29" s="443"/>
      <c r="W29" s="508"/>
      <c r="X29" s="509"/>
      <c r="Y29" s="510"/>
      <c r="Z29" s="438" t="s">
        <v>185</v>
      </c>
      <c r="AA29" s="439"/>
      <c r="AB29" s="439"/>
      <c r="AC29" s="439"/>
      <c r="AD29" s="439"/>
      <c r="AE29" s="439"/>
      <c r="AF29" s="439"/>
      <c r="AG29" s="440"/>
      <c r="AH29" s="441">
        <v>127</v>
      </c>
      <c r="AI29" s="442"/>
      <c r="AJ29" s="442"/>
      <c r="AK29" s="442"/>
      <c r="AL29" s="443"/>
      <c r="AM29" s="441">
        <v>380763</v>
      </c>
      <c r="AN29" s="442"/>
      <c r="AO29" s="442"/>
      <c r="AP29" s="442"/>
      <c r="AQ29" s="442"/>
      <c r="AR29" s="443"/>
      <c r="AS29" s="441">
        <v>2998</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362128</v>
      </c>
      <c r="BO29" s="466"/>
      <c r="BP29" s="466"/>
      <c r="BQ29" s="466"/>
      <c r="BR29" s="466"/>
      <c r="BS29" s="466"/>
      <c r="BT29" s="466"/>
      <c r="BU29" s="467"/>
      <c r="BV29" s="465">
        <v>361728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96.7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1670764</v>
      </c>
      <c r="BO30" s="469"/>
      <c r="BP30" s="469"/>
      <c r="BQ30" s="469"/>
      <c r="BR30" s="469"/>
      <c r="BS30" s="469"/>
      <c r="BT30" s="469"/>
      <c r="BU30" s="470"/>
      <c r="BV30" s="468">
        <v>1688371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194</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岐阜羽島衛生施設組合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羽島郡二町教育委員会特別会計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木曽川右岸地帯水防事務組合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岐阜県市町村会館組合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岐阜県市町村職員退職手当組合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岐阜地域児童発達支援センター組合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羽島郡広域連合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岐阜県地方競馬組合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後期高齢者医療連合（一般会計分）</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後期高齢者医療連合（特別会計分）</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TwS1Z18K6PQmKYAntKVlZABYwu8G57fpCyw0kXeU7653p+lsbN+YONpzmhxH9ERWULDmBnyDbO9HbtIaRIvGA==" saltValue="hho8yTdTCEQ54cgbhCv5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6"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4003358</v>
      </c>
      <c r="S5" s="727"/>
      <c r="T5" s="727"/>
      <c r="U5" s="727"/>
      <c r="V5" s="727"/>
      <c r="W5" s="727"/>
      <c r="X5" s="727"/>
      <c r="Y5" s="773"/>
      <c r="Z5" s="791">
        <v>50.4</v>
      </c>
      <c r="AA5" s="791"/>
      <c r="AB5" s="791"/>
      <c r="AC5" s="791"/>
      <c r="AD5" s="792">
        <v>4003358</v>
      </c>
      <c r="AE5" s="792"/>
      <c r="AF5" s="792"/>
      <c r="AG5" s="792"/>
      <c r="AH5" s="792"/>
      <c r="AI5" s="792"/>
      <c r="AJ5" s="792"/>
      <c r="AK5" s="792"/>
      <c r="AL5" s="774">
        <v>82.6</v>
      </c>
      <c r="AM5" s="743"/>
      <c r="AN5" s="743"/>
      <c r="AO5" s="775"/>
      <c r="AP5" s="760" t="s">
        <v>225</v>
      </c>
      <c r="AQ5" s="761"/>
      <c r="AR5" s="761"/>
      <c r="AS5" s="761"/>
      <c r="AT5" s="761"/>
      <c r="AU5" s="761"/>
      <c r="AV5" s="761"/>
      <c r="AW5" s="761"/>
      <c r="AX5" s="761"/>
      <c r="AY5" s="761"/>
      <c r="AZ5" s="761"/>
      <c r="BA5" s="761"/>
      <c r="BB5" s="761"/>
      <c r="BC5" s="761"/>
      <c r="BD5" s="761"/>
      <c r="BE5" s="761"/>
      <c r="BF5" s="762"/>
      <c r="BG5" s="661">
        <v>4003358</v>
      </c>
      <c r="BH5" s="664"/>
      <c r="BI5" s="664"/>
      <c r="BJ5" s="664"/>
      <c r="BK5" s="664"/>
      <c r="BL5" s="664"/>
      <c r="BM5" s="664"/>
      <c r="BN5" s="665"/>
      <c r="BO5" s="723">
        <v>100</v>
      </c>
      <c r="BP5" s="723"/>
      <c r="BQ5" s="723"/>
      <c r="BR5" s="723"/>
      <c r="BS5" s="724" t="s">
        <v>128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71985</v>
      </c>
      <c r="S6" s="664"/>
      <c r="T6" s="664"/>
      <c r="U6" s="664"/>
      <c r="V6" s="664"/>
      <c r="W6" s="664"/>
      <c r="X6" s="664"/>
      <c r="Y6" s="665"/>
      <c r="Z6" s="723">
        <v>0.9</v>
      </c>
      <c r="AA6" s="723"/>
      <c r="AB6" s="723"/>
      <c r="AC6" s="723"/>
      <c r="AD6" s="724">
        <v>71985</v>
      </c>
      <c r="AE6" s="724"/>
      <c r="AF6" s="724"/>
      <c r="AG6" s="724"/>
      <c r="AH6" s="724"/>
      <c r="AI6" s="724"/>
      <c r="AJ6" s="724"/>
      <c r="AK6" s="724"/>
      <c r="AL6" s="666">
        <v>1.5</v>
      </c>
      <c r="AM6" s="667"/>
      <c r="AN6" s="667"/>
      <c r="AO6" s="725"/>
      <c r="AP6" s="658" t="s">
        <v>230</v>
      </c>
      <c r="AQ6" s="659"/>
      <c r="AR6" s="659"/>
      <c r="AS6" s="659"/>
      <c r="AT6" s="659"/>
      <c r="AU6" s="659"/>
      <c r="AV6" s="659"/>
      <c r="AW6" s="659"/>
      <c r="AX6" s="659"/>
      <c r="AY6" s="659"/>
      <c r="AZ6" s="659"/>
      <c r="BA6" s="659"/>
      <c r="BB6" s="659"/>
      <c r="BC6" s="659"/>
      <c r="BD6" s="659"/>
      <c r="BE6" s="659"/>
      <c r="BF6" s="660"/>
      <c r="BG6" s="661">
        <v>4003358</v>
      </c>
      <c r="BH6" s="664"/>
      <c r="BI6" s="664"/>
      <c r="BJ6" s="664"/>
      <c r="BK6" s="664"/>
      <c r="BL6" s="664"/>
      <c r="BM6" s="664"/>
      <c r="BN6" s="665"/>
      <c r="BO6" s="723">
        <v>100</v>
      </c>
      <c r="BP6" s="723"/>
      <c r="BQ6" s="723"/>
      <c r="BR6" s="723"/>
      <c r="BS6" s="724" t="s">
        <v>231</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79723</v>
      </c>
      <c r="CS6" s="664"/>
      <c r="CT6" s="664"/>
      <c r="CU6" s="664"/>
      <c r="CV6" s="664"/>
      <c r="CW6" s="664"/>
      <c r="CX6" s="664"/>
      <c r="CY6" s="665"/>
      <c r="CZ6" s="774">
        <v>1</v>
      </c>
      <c r="DA6" s="743"/>
      <c r="DB6" s="743"/>
      <c r="DC6" s="777"/>
      <c r="DD6" s="669" t="s">
        <v>231</v>
      </c>
      <c r="DE6" s="664"/>
      <c r="DF6" s="664"/>
      <c r="DG6" s="664"/>
      <c r="DH6" s="664"/>
      <c r="DI6" s="664"/>
      <c r="DJ6" s="664"/>
      <c r="DK6" s="664"/>
      <c r="DL6" s="664"/>
      <c r="DM6" s="664"/>
      <c r="DN6" s="664"/>
      <c r="DO6" s="664"/>
      <c r="DP6" s="665"/>
      <c r="DQ6" s="669">
        <v>79723</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9269</v>
      </c>
      <c r="S7" s="664"/>
      <c r="T7" s="664"/>
      <c r="U7" s="664"/>
      <c r="V7" s="664"/>
      <c r="W7" s="664"/>
      <c r="X7" s="664"/>
      <c r="Y7" s="665"/>
      <c r="Z7" s="723">
        <v>0.1</v>
      </c>
      <c r="AA7" s="723"/>
      <c r="AB7" s="723"/>
      <c r="AC7" s="723"/>
      <c r="AD7" s="724">
        <v>9269</v>
      </c>
      <c r="AE7" s="724"/>
      <c r="AF7" s="724"/>
      <c r="AG7" s="724"/>
      <c r="AH7" s="724"/>
      <c r="AI7" s="724"/>
      <c r="AJ7" s="724"/>
      <c r="AK7" s="724"/>
      <c r="AL7" s="666">
        <v>0.2</v>
      </c>
      <c r="AM7" s="667"/>
      <c r="AN7" s="667"/>
      <c r="AO7" s="725"/>
      <c r="AP7" s="658" t="s">
        <v>234</v>
      </c>
      <c r="AQ7" s="659"/>
      <c r="AR7" s="659"/>
      <c r="AS7" s="659"/>
      <c r="AT7" s="659"/>
      <c r="AU7" s="659"/>
      <c r="AV7" s="659"/>
      <c r="AW7" s="659"/>
      <c r="AX7" s="659"/>
      <c r="AY7" s="659"/>
      <c r="AZ7" s="659"/>
      <c r="BA7" s="659"/>
      <c r="BB7" s="659"/>
      <c r="BC7" s="659"/>
      <c r="BD7" s="659"/>
      <c r="BE7" s="659"/>
      <c r="BF7" s="660"/>
      <c r="BG7" s="661">
        <v>1803682</v>
      </c>
      <c r="BH7" s="664"/>
      <c r="BI7" s="664"/>
      <c r="BJ7" s="664"/>
      <c r="BK7" s="664"/>
      <c r="BL7" s="664"/>
      <c r="BM7" s="664"/>
      <c r="BN7" s="665"/>
      <c r="BO7" s="723">
        <v>45.1</v>
      </c>
      <c r="BP7" s="723"/>
      <c r="BQ7" s="723"/>
      <c r="BR7" s="723"/>
      <c r="BS7" s="724" t="s">
        <v>128</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938724</v>
      </c>
      <c r="CS7" s="664"/>
      <c r="CT7" s="664"/>
      <c r="CU7" s="664"/>
      <c r="CV7" s="664"/>
      <c r="CW7" s="664"/>
      <c r="CX7" s="664"/>
      <c r="CY7" s="665"/>
      <c r="CZ7" s="723">
        <v>12.3</v>
      </c>
      <c r="DA7" s="723"/>
      <c r="DB7" s="723"/>
      <c r="DC7" s="723"/>
      <c r="DD7" s="669">
        <v>6448</v>
      </c>
      <c r="DE7" s="664"/>
      <c r="DF7" s="664"/>
      <c r="DG7" s="664"/>
      <c r="DH7" s="664"/>
      <c r="DI7" s="664"/>
      <c r="DJ7" s="664"/>
      <c r="DK7" s="664"/>
      <c r="DL7" s="664"/>
      <c r="DM7" s="664"/>
      <c r="DN7" s="664"/>
      <c r="DO7" s="664"/>
      <c r="DP7" s="665"/>
      <c r="DQ7" s="669">
        <v>719024</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14331</v>
      </c>
      <c r="S8" s="664"/>
      <c r="T8" s="664"/>
      <c r="U8" s="664"/>
      <c r="V8" s="664"/>
      <c r="W8" s="664"/>
      <c r="X8" s="664"/>
      <c r="Y8" s="665"/>
      <c r="Z8" s="723">
        <v>0.2</v>
      </c>
      <c r="AA8" s="723"/>
      <c r="AB8" s="723"/>
      <c r="AC8" s="723"/>
      <c r="AD8" s="724">
        <v>14331</v>
      </c>
      <c r="AE8" s="724"/>
      <c r="AF8" s="724"/>
      <c r="AG8" s="724"/>
      <c r="AH8" s="724"/>
      <c r="AI8" s="724"/>
      <c r="AJ8" s="724"/>
      <c r="AK8" s="724"/>
      <c r="AL8" s="666">
        <v>0.3</v>
      </c>
      <c r="AM8" s="667"/>
      <c r="AN8" s="667"/>
      <c r="AO8" s="725"/>
      <c r="AP8" s="658" t="s">
        <v>237</v>
      </c>
      <c r="AQ8" s="659"/>
      <c r="AR8" s="659"/>
      <c r="AS8" s="659"/>
      <c r="AT8" s="659"/>
      <c r="AU8" s="659"/>
      <c r="AV8" s="659"/>
      <c r="AW8" s="659"/>
      <c r="AX8" s="659"/>
      <c r="AY8" s="659"/>
      <c r="AZ8" s="659"/>
      <c r="BA8" s="659"/>
      <c r="BB8" s="659"/>
      <c r="BC8" s="659"/>
      <c r="BD8" s="659"/>
      <c r="BE8" s="659"/>
      <c r="BF8" s="660"/>
      <c r="BG8" s="661">
        <v>47034</v>
      </c>
      <c r="BH8" s="664"/>
      <c r="BI8" s="664"/>
      <c r="BJ8" s="664"/>
      <c r="BK8" s="664"/>
      <c r="BL8" s="664"/>
      <c r="BM8" s="664"/>
      <c r="BN8" s="665"/>
      <c r="BO8" s="723">
        <v>1.2</v>
      </c>
      <c r="BP8" s="723"/>
      <c r="BQ8" s="723"/>
      <c r="BR8" s="723"/>
      <c r="BS8" s="669" t="s">
        <v>172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3028606</v>
      </c>
      <c r="CS8" s="664"/>
      <c r="CT8" s="664"/>
      <c r="CU8" s="664"/>
      <c r="CV8" s="664"/>
      <c r="CW8" s="664"/>
      <c r="CX8" s="664"/>
      <c r="CY8" s="665"/>
      <c r="CZ8" s="723">
        <v>39.6</v>
      </c>
      <c r="DA8" s="723"/>
      <c r="DB8" s="723"/>
      <c r="DC8" s="723"/>
      <c r="DD8" s="669">
        <v>229633</v>
      </c>
      <c r="DE8" s="664"/>
      <c r="DF8" s="664"/>
      <c r="DG8" s="664"/>
      <c r="DH8" s="664"/>
      <c r="DI8" s="664"/>
      <c r="DJ8" s="664"/>
      <c r="DK8" s="664"/>
      <c r="DL8" s="664"/>
      <c r="DM8" s="664"/>
      <c r="DN8" s="664"/>
      <c r="DO8" s="664"/>
      <c r="DP8" s="665"/>
      <c r="DQ8" s="669">
        <v>1523807</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12262</v>
      </c>
      <c r="S9" s="664"/>
      <c r="T9" s="664"/>
      <c r="U9" s="664"/>
      <c r="V9" s="664"/>
      <c r="W9" s="664"/>
      <c r="X9" s="664"/>
      <c r="Y9" s="665"/>
      <c r="Z9" s="723">
        <v>0.2</v>
      </c>
      <c r="AA9" s="723"/>
      <c r="AB9" s="723"/>
      <c r="AC9" s="723"/>
      <c r="AD9" s="724">
        <v>12262</v>
      </c>
      <c r="AE9" s="724"/>
      <c r="AF9" s="724"/>
      <c r="AG9" s="724"/>
      <c r="AH9" s="724"/>
      <c r="AI9" s="724"/>
      <c r="AJ9" s="724"/>
      <c r="AK9" s="724"/>
      <c r="AL9" s="666">
        <v>0.3</v>
      </c>
      <c r="AM9" s="667"/>
      <c r="AN9" s="667"/>
      <c r="AO9" s="725"/>
      <c r="AP9" s="658" t="s">
        <v>240</v>
      </c>
      <c r="AQ9" s="659"/>
      <c r="AR9" s="659"/>
      <c r="AS9" s="659"/>
      <c r="AT9" s="659"/>
      <c r="AU9" s="659"/>
      <c r="AV9" s="659"/>
      <c r="AW9" s="659"/>
      <c r="AX9" s="659"/>
      <c r="AY9" s="659"/>
      <c r="AZ9" s="659"/>
      <c r="BA9" s="659"/>
      <c r="BB9" s="659"/>
      <c r="BC9" s="659"/>
      <c r="BD9" s="659"/>
      <c r="BE9" s="659"/>
      <c r="BF9" s="660"/>
      <c r="BG9" s="661">
        <v>1422778</v>
      </c>
      <c r="BH9" s="664"/>
      <c r="BI9" s="664"/>
      <c r="BJ9" s="664"/>
      <c r="BK9" s="664"/>
      <c r="BL9" s="664"/>
      <c r="BM9" s="664"/>
      <c r="BN9" s="665"/>
      <c r="BO9" s="723">
        <v>35.5</v>
      </c>
      <c r="BP9" s="723"/>
      <c r="BQ9" s="723"/>
      <c r="BR9" s="723"/>
      <c r="BS9" s="669" t="s">
        <v>172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892346</v>
      </c>
      <c r="CS9" s="664"/>
      <c r="CT9" s="664"/>
      <c r="CU9" s="664"/>
      <c r="CV9" s="664"/>
      <c r="CW9" s="664"/>
      <c r="CX9" s="664"/>
      <c r="CY9" s="665"/>
      <c r="CZ9" s="723">
        <v>11.7</v>
      </c>
      <c r="DA9" s="723"/>
      <c r="DB9" s="723"/>
      <c r="DC9" s="723"/>
      <c r="DD9" s="669">
        <v>28893</v>
      </c>
      <c r="DE9" s="664"/>
      <c r="DF9" s="664"/>
      <c r="DG9" s="664"/>
      <c r="DH9" s="664"/>
      <c r="DI9" s="664"/>
      <c r="DJ9" s="664"/>
      <c r="DK9" s="664"/>
      <c r="DL9" s="664"/>
      <c r="DM9" s="664"/>
      <c r="DN9" s="664"/>
      <c r="DO9" s="664"/>
      <c r="DP9" s="665"/>
      <c r="DQ9" s="669">
        <v>859956</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172</v>
      </c>
      <c r="AA10" s="723"/>
      <c r="AB10" s="723"/>
      <c r="AC10" s="723"/>
      <c r="AD10" s="724" t="s">
        <v>128</v>
      </c>
      <c r="AE10" s="724"/>
      <c r="AF10" s="724"/>
      <c r="AG10" s="724"/>
      <c r="AH10" s="724"/>
      <c r="AI10" s="724"/>
      <c r="AJ10" s="724"/>
      <c r="AK10" s="724"/>
      <c r="AL10" s="666" t="s">
        <v>231</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119525</v>
      </c>
      <c r="BH10" s="664"/>
      <c r="BI10" s="664"/>
      <c r="BJ10" s="664"/>
      <c r="BK10" s="664"/>
      <c r="BL10" s="664"/>
      <c r="BM10" s="664"/>
      <c r="BN10" s="665"/>
      <c r="BO10" s="723">
        <v>3</v>
      </c>
      <c r="BP10" s="723"/>
      <c r="BQ10" s="723"/>
      <c r="BR10" s="723"/>
      <c r="BS10" s="669" t="s">
        <v>231</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500</v>
      </c>
      <c r="CS10" s="664"/>
      <c r="CT10" s="664"/>
      <c r="CU10" s="664"/>
      <c r="CV10" s="664"/>
      <c r="CW10" s="664"/>
      <c r="CX10" s="664"/>
      <c r="CY10" s="665"/>
      <c r="CZ10" s="723">
        <v>0</v>
      </c>
      <c r="DA10" s="723"/>
      <c r="DB10" s="723"/>
      <c r="DC10" s="723"/>
      <c r="DD10" s="669" t="s">
        <v>231</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231</v>
      </c>
      <c r="AE11" s="724"/>
      <c r="AF11" s="724"/>
      <c r="AG11" s="724"/>
      <c r="AH11" s="724"/>
      <c r="AI11" s="724"/>
      <c r="AJ11" s="724"/>
      <c r="AK11" s="724"/>
      <c r="AL11" s="666" t="s">
        <v>128</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214345</v>
      </c>
      <c r="BH11" s="664"/>
      <c r="BI11" s="664"/>
      <c r="BJ11" s="664"/>
      <c r="BK11" s="664"/>
      <c r="BL11" s="664"/>
      <c r="BM11" s="664"/>
      <c r="BN11" s="665"/>
      <c r="BO11" s="723">
        <v>5.4</v>
      </c>
      <c r="BP11" s="723"/>
      <c r="BQ11" s="723"/>
      <c r="BR11" s="723"/>
      <c r="BS11" s="669" t="s">
        <v>231</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19866</v>
      </c>
      <c r="CS11" s="664"/>
      <c r="CT11" s="664"/>
      <c r="CU11" s="664"/>
      <c r="CV11" s="664"/>
      <c r="CW11" s="664"/>
      <c r="CX11" s="664"/>
      <c r="CY11" s="665"/>
      <c r="CZ11" s="723">
        <v>0.3</v>
      </c>
      <c r="DA11" s="723"/>
      <c r="DB11" s="723"/>
      <c r="DC11" s="723"/>
      <c r="DD11" s="669">
        <v>3589</v>
      </c>
      <c r="DE11" s="664"/>
      <c r="DF11" s="664"/>
      <c r="DG11" s="664"/>
      <c r="DH11" s="664"/>
      <c r="DI11" s="664"/>
      <c r="DJ11" s="664"/>
      <c r="DK11" s="664"/>
      <c r="DL11" s="664"/>
      <c r="DM11" s="664"/>
      <c r="DN11" s="664"/>
      <c r="DO11" s="664"/>
      <c r="DP11" s="665"/>
      <c r="DQ11" s="669">
        <v>17445</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506429</v>
      </c>
      <c r="S12" s="664"/>
      <c r="T12" s="664"/>
      <c r="U12" s="664"/>
      <c r="V12" s="664"/>
      <c r="W12" s="664"/>
      <c r="X12" s="664"/>
      <c r="Y12" s="665"/>
      <c r="Z12" s="723">
        <v>6.4</v>
      </c>
      <c r="AA12" s="723"/>
      <c r="AB12" s="723"/>
      <c r="AC12" s="723"/>
      <c r="AD12" s="724">
        <v>506429</v>
      </c>
      <c r="AE12" s="724"/>
      <c r="AF12" s="724"/>
      <c r="AG12" s="724"/>
      <c r="AH12" s="724"/>
      <c r="AI12" s="724"/>
      <c r="AJ12" s="724"/>
      <c r="AK12" s="724"/>
      <c r="AL12" s="666">
        <v>10.5</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1902696</v>
      </c>
      <c r="BH12" s="664"/>
      <c r="BI12" s="664"/>
      <c r="BJ12" s="664"/>
      <c r="BK12" s="664"/>
      <c r="BL12" s="664"/>
      <c r="BM12" s="664"/>
      <c r="BN12" s="665"/>
      <c r="BO12" s="723">
        <v>47.5</v>
      </c>
      <c r="BP12" s="723"/>
      <c r="BQ12" s="723"/>
      <c r="BR12" s="723"/>
      <c r="BS12" s="669" t="s">
        <v>231</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18649</v>
      </c>
      <c r="CS12" s="664"/>
      <c r="CT12" s="664"/>
      <c r="CU12" s="664"/>
      <c r="CV12" s="664"/>
      <c r="CW12" s="664"/>
      <c r="CX12" s="664"/>
      <c r="CY12" s="665"/>
      <c r="CZ12" s="723">
        <v>0.2</v>
      </c>
      <c r="DA12" s="723"/>
      <c r="DB12" s="723"/>
      <c r="DC12" s="723"/>
      <c r="DD12" s="669" t="s">
        <v>231</v>
      </c>
      <c r="DE12" s="664"/>
      <c r="DF12" s="664"/>
      <c r="DG12" s="664"/>
      <c r="DH12" s="664"/>
      <c r="DI12" s="664"/>
      <c r="DJ12" s="664"/>
      <c r="DK12" s="664"/>
      <c r="DL12" s="664"/>
      <c r="DM12" s="664"/>
      <c r="DN12" s="664"/>
      <c r="DO12" s="664"/>
      <c r="DP12" s="665"/>
      <c r="DQ12" s="669">
        <v>14648</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172</v>
      </c>
      <c r="AA13" s="723"/>
      <c r="AB13" s="723"/>
      <c r="AC13" s="723"/>
      <c r="AD13" s="724" t="s">
        <v>128</v>
      </c>
      <c r="AE13" s="724"/>
      <c r="AF13" s="724"/>
      <c r="AG13" s="724"/>
      <c r="AH13" s="724"/>
      <c r="AI13" s="724"/>
      <c r="AJ13" s="724"/>
      <c r="AK13" s="724"/>
      <c r="AL13" s="666" t="s">
        <v>128</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1902138</v>
      </c>
      <c r="BH13" s="664"/>
      <c r="BI13" s="664"/>
      <c r="BJ13" s="664"/>
      <c r="BK13" s="664"/>
      <c r="BL13" s="664"/>
      <c r="BM13" s="664"/>
      <c r="BN13" s="665"/>
      <c r="BO13" s="723">
        <v>47.5</v>
      </c>
      <c r="BP13" s="723"/>
      <c r="BQ13" s="723"/>
      <c r="BR13" s="723"/>
      <c r="BS13" s="669" t="s">
        <v>172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736182</v>
      </c>
      <c r="CS13" s="664"/>
      <c r="CT13" s="664"/>
      <c r="CU13" s="664"/>
      <c r="CV13" s="664"/>
      <c r="CW13" s="664"/>
      <c r="CX13" s="664"/>
      <c r="CY13" s="665"/>
      <c r="CZ13" s="723">
        <v>9.6</v>
      </c>
      <c r="DA13" s="723"/>
      <c r="DB13" s="723"/>
      <c r="DC13" s="723"/>
      <c r="DD13" s="669">
        <v>202527</v>
      </c>
      <c r="DE13" s="664"/>
      <c r="DF13" s="664"/>
      <c r="DG13" s="664"/>
      <c r="DH13" s="664"/>
      <c r="DI13" s="664"/>
      <c r="DJ13" s="664"/>
      <c r="DK13" s="664"/>
      <c r="DL13" s="664"/>
      <c r="DM13" s="664"/>
      <c r="DN13" s="664"/>
      <c r="DO13" s="664"/>
      <c r="DP13" s="665"/>
      <c r="DQ13" s="669">
        <v>589263</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231</v>
      </c>
      <c r="S14" s="664"/>
      <c r="T14" s="664"/>
      <c r="U14" s="664"/>
      <c r="V14" s="664"/>
      <c r="W14" s="664"/>
      <c r="X14" s="664"/>
      <c r="Y14" s="665"/>
      <c r="Z14" s="723" t="s">
        <v>172</v>
      </c>
      <c r="AA14" s="723"/>
      <c r="AB14" s="723"/>
      <c r="AC14" s="723"/>
      <c r="AD14" s="724" t="s">
        <v>128</v>
      </c>
      <c r="AE14" s="724"/>
      <c r="AF14" s="724"/>
      <c r="AG14" s="724"/>
      <c r="AH14" s="724"/>
      <c r="AI14" s="724"/>
      <c r="AJ14" s="724"/>
      <c r="AK14" s="724"/>
      <c r="AL14" s="666" t="s">
        <v>231</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79094</v>
      </c>
      <c r="BH14" s="664"/>
      <c r="BI14" s="664"/>
      <c r="BJ14" s="664"/>
      <c r="BK14" s="664"/>
      <c r="BL14" s="664"/>
      <c r="BM14" s="664"/>
      <c r="BN14" s="665"/>
      <c r="BO14" s="723">
        <v>2</v>
      </c>
      <c r="BP14" s="723"/>
      <c r="BQ14" s="723"/>
      <c r="BR14" s="723"/>
      <c r="BS14" s="669" t="s">
        <v>128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518231</v>
      </c>
      <c r="CS14" s="664"/>
      <c r="CT14" s="664"/>
      <c r="CU14" s="664"/>
      <c r="CV14" s="664"/>
      <c r="CW14" s="664"/>
      <c r="CX14" s="664"/>
      <c r="CY14" s="665"/>
      <c r="CZ14" s="723">
        <v>6.8</v>
      </c>
      <c r="DA14" s="723"/>
      <c r="DB14" s="723"/>
      <c r="DC14" s="723"/>
      <c r="DD14" s="669">
        <v>99543</v>
      </c>
      <c r="DE14" s="664"/>
      <c r="DF14" s="664"/>
      <c r="DG14" s="664"/>
      <c r="DH14" s="664"/>
      <c r="DI14" s="664"/>
      <c r="DJ14" s="664"/>
      <c r="DK14" s="664"/>
      <c r="DL14" s="664"/>
      <c r="DM14" s="664"/>
      <c r="DN14" s="664"/>
      <c r="DO14" s="664"/>
      <c r="DP14" s="665"/>
      <c r="DQ14" s="669">
        <v>423864</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23191</v>
      </c>
      <c r="S15" s="664"/>
      <c r="T15" s="664"/>
      <c r="U15" s="664"/>
      <c r="V15" s="664"/>
      <c r="W15" s="664"/>
      <c r="X15" s="664"/>
      <c r="Y15" s="665"/>
      <c r="Z15" s="723">
        <v>0.3</v>
      </c>
      <c r="AA15" s="723"/>
      <c r="AB15" s="723"/>
      <c r="AC15" s="723"/>
      <c r="AD15" s="724">
        <v>23191</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217886</v>
      </c>
      <c r="BH15" s="664"/>
      <c r="BI15" s="664"/>
      <c r="BJ15" s="664"/>
      <c r="BK15" s="664"/>
      <c r="BL15" s="664"/>
      <c r="BM15" s="664"/>
      <c r="BN15" s="665"/>
      <c r="BO15" s="723">
        <v>5.4</v>
      </c>
      <c r="BP15" s="723"/>
      <c r="BQ15" s="723"/>
      <c r="BR15" s="723"/>
      <c r="BS15" s="669" t="s">
        <v>231</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983764</v>
      </c>
      <c r="CS15" s="664"/>
      <c r="CT15" s="664"/>
      <c r="CU15" s="664"/>
      <c r="CV15" s="664"/>
      <c r="CW15" s="664"/>
      <c r="CX15" s="664"/>
      <c r="CY15" s="665"/>
      <c r="CZ15" s="723">
        <v>12.9</v>
      </c>
      <c r="DA15" s="723"/>
      <c r="DB15" s="723"/>
      <c r="DC15" s="723"/>
      <c r="DD15" s="669">
        <v>190142</v>
      </c>
      <c r="DE15" s="664"/>
      <c r="DF15" s="664"/>
      <c r="DG15" s="664"/>
      <c r="DH15" s="664"/>
      <c r="DI15" s="664"/>
      <c r="DJ15" s="664"/>
      <c r="DK15" s="664"/>
      <c r="DL15" s="664"/>
      <c r="DM15" s="664"/>
      <c r="DN15" s="664"/>
      <c r="DO15" s="664"/>
      <c r="DP15" s="665"/>
      <c r="DQ15" s="669">
        <v>744255</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231</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231</v>
      </c>
      <c r="BH16" s="664"/>
      <c r="BI16" s="664"/>
      <c r="BJ16" s="664"/>
      <c r="BK16" s="664"/>
      <c r="BL16" s="664"/>
      <c r="BM16" s="664"/>
      <c r="BN16" s="665"/>
      <c r="BO16" s="723" t="s">
        <v>172</v>
      </c>
      <c r="BP16" s="723"/>
      <c r="BQ16" s="723"/>
      <c r="BR16" s="723"/>
      <c r="BS16" s="669" t="s">
        <v>231</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231</v>
      </c>
      <c r="DA16" s="723"/>
      <c r="DB16" s="723"/>
      <c r="DC16" s="723"/>
      <c r="DD16" s="669" t="s">
        <v>128</v>
      </c>
      <c r="DE16" s="664"/>
      <c r="DF16" s="664"/>
      <c r="DG16" s="664"/>
      <c r="DH16" s="664"/>
      <c r="DI16" s="664"/>
      <c r="DJ16" s="664"/>
      <c r="DK16" s="664"/>
      <c r="DL16" s="664"/>
      <c r="DM16" s="664"/>
      <c r="DN16" s="664"/>
      <c r="DO16" s="664"/>
      <c r="DP16" s="665"/>
      <c r="DQ16" s="669" t="s">
        <v>231</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25428</v>
      </c>
      <c r="S17" s="664"/>
      <c r="T17" s="664"/>
      <c r="U17" s="664"/>
      <c r="V17" s="664"/>
      <c r="W17" s="664"/>
      <c r="X17" s="664"/>
      <c r="Y17" s="665"/>
      <c r="Z17" s="723">
        <v>0.3</v>
      </c>
      <c r="AA17" s="723"/>
      <c r="AB17" s="723"/>
      <c r="AC17" s="723"/>
      <c r="AD17" s="724">
        <v>25428</v>
      </c>
      <c r="AE17" s="724"/>
      <c r="AF17" s="724"/>
      <c r="AG17" s="724"/>
      <c r="AH17" s="724"/>
      <c r="AI17" s="724"/>
      <c r="AJ17" s="724"/>
      <c r="AK17" s="724"/>
      <c r="AL17" s="666">
        <v>0.5</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172</v>
      </c>
      <c r="BH17" s="664"/>
      <c r="BI17" s="664"/>
      <c r="BJ17" s="664"/>
      <c r="BK17" s="664"/>
      <c r="BL17" s="664"/>
      <c r="BM17" s="664"/>
      <c r="BN17" s="665"/>
      <c r="BO17" s="723" t="s">
        <v>128</v>
      </c>
      <c r="BP17" s="723"/>
      <c r="BQ17" s="723"/>
      <c r="BR17" s="723"/>
      <c r="BS17" s="669" t="s">
        <v>231</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438304</v>
      </c>
      <c r="CS17" s="664"/>
      <c r="CT17" s="664"/>
      <c r="CU17" s="664"/>
      <c r="CV17" s="664"/>
      <c r="CW17" s="664"/>
      <c r="CX17" s="664"/>
      <c r="CY17" s="665"/>
      <c r="CZ17" s="723">
        <v>5.7</v>
      </c>
      <c r="DA17" s="723"/>
      <c r="DB17" s="723"/>
      <c r="DC17" s="723"/>
      <c r="DD17" s="669" t="s">
        <v>231</v>
      </c>
      <c r="DE17" s="664"/>
      <c r="DF17" s="664"/>
      <c r="DG17" s="664"/>
      <c r="DH17" s="664"/>
      <c r="DI17" s="664"/>
      <c r="DJ17" s="664"/>
      <c r="DK17" s="664"/>
      <c r="DL17" s="664"/>
      <c r="DM17" s="664"/>
      <c r="DN17" s="664"/>
      <c r="DO17" s="664"/>
      <c r="DP17" s="665"/>
      <c r="DQ17" s="669">
        <v>438304</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188469</v>
      </c>
      <c r="S18" s="664"/>
      <c r="T18" s="664"/>
      <c r="U18" s="664"/>
      <c r="V18" s="664"/>
      <c r="W18" s="664"/>
      <c r="X18" s="664"/>
      <c r="Y18" s="665"/>
      <c r="Z18" s="723">
        <v>2.4</v>
      </c>
      <c r="AA18" s="723"/>
      <c r="AB18" s="723"/>
      <c r="AC18" s="723"/>
      <c r="AD18" s="724">
        <v>152747</v>
      </c>
      <c r="AE18" s="724"/>
      <c r="AF18" s="724"/>
      <c r="AG18" s="724"/>
      <c r="AH18" s="724"/>
      <c r="AI18" s="724"/>
      <c r="AJ18" s="724"/>
      <c r="AK18" s="724"/>
      <c r="AL18" s="666">
        <v>3.2</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231</v>
      </c>
      <c r="BH18" s="664"/>
      <c r="BI18" s="664"/>
      <c r="BJ18" s="664"/>
      <c r="BK18" s="664"/>
      <c r="BL18" s="664"/>
      <c r="BM18" s="664"/>
      <c r="BN18" s="665"/>
      <c r="BO18" s="723" t="s">
        <v>172</v>
      </c>
      <c r="BP18" s="723"/>
      <c r="BQ18" s="723"/>
      <c r="BR18" s="723"/>
      <c r="BS18" s="669" t="s">
        <v>231</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172</v>
      </c>
      <c r="CS18" s="664"/>
      <c r="CT18" s="664"/>
      <c r="CU18" s="664"/>
      <c r="CV18" s="664"/>
      <c r="CW18" s="664"/>
      <c r="CX18" s="664"/>
      <c r="CY18" s="665"/>
      <c r="CZ18" s="723" t="s">
        <v>231</v>
      </c>
      <c r="DA18" s="723"/>
      <c r="DB18" s="723"/>
      <c r="DC18" s="723"/>
      <c r="DD18" s="669" t="s">
        <v>172</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152747</v>
      </c>
      <c r="S19" s="664"/>
      <c r="T19" s="664"/>
      <c r="U19" s="664"/>
      <c r="V19" s="664"/>
      <c r="W19" s="664"/>
      <c r="X19" s="664"/>
      <c r="Y19" s="665"/>
      <c r="Z19" s="723">
        <v>1.9</v>
      </c>
      <c r="AA19" s="723"/>
      <c r="AB19" s="723"/>
      <c r="AC19" s="723"/>
      <c r="AD19" s="724">
        <v>152747</v>
      </c>
      <c r="AE19" s="724"/>
      <c r="AF19" s="724"/>
      <c r="AG19" s="724"/>
      <c r="AH19" s="724"/>
      <c r="AI19" s="724"/>
      <c r="AJ19" s="724"/>
      <c r="AK19" s="724"/>
      <c r="AL19" s="666">
        <v>3.2</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172</v>
      </c>
      <c r="BH19" s="664"/>
      <c r="BI19" s="664"/>
      <c r="BJ19" s="664"/>
      <c r="BK19" s="664"/>
      <c r="BL19" s="664"/>
      <c r="BM19" s="664"/>
      <c r="BN19" s="665"/>
      <c r="BO19" s="723" t="s">
        <v>172</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231</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35722</v>
      </c>
      <c r="S20" s="664"/>
      <c r="T20" s="664"/>
      <c r="U20" s="664"/>
      <c r="V20" s="664"/>
      <c r="W20" s="664"/>
      <c r="X20" s="664"/>
      <c r="Y20" s="665"/>
      <c r="Z20" s="723">
        <v>0.4</v>
      </c>
      <c r="AA20" s="723"/>
      <c r="AB20" s="723"/>
      <c r="AC20" s="723"/>
      <c r="AD20" s="724" t="s">
        <v>128</v>
      </c>
      <c r="AE20" s="724"/>
      <c r="AF20" s="724"/>
      <c r="AG20" s="724"/>
      <c r="AH20" s="724"/>
      <c r="AI20" s="724"/>
      <c r="AJ20" s="724"/>
      <c r="AK20" s="724"/>
      <c r="AL20" s="666" t="s">
        <v>128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231</v>
      </c>
      <c r="BH20" s="664"/>
      <c r="BI20" s="664"/>
      <c r="BJ20" s="664"/>
      <c r="BK20" s="664"/>
      <c r="BL20" s="664"/>
      <c r="BM20" s="664"/>
      <c r="BN20" s="665"/>
      <c r="BO20" s="723" t="s">
        <v>231</v>
      </c>
      <c r="BP20" s="723"/>
      <c r="BQ20" s="723"/>
      <c r="BR20" s="723"/>
      <c r="BS20" s="669" t="s">
        <v>231</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7654895</v>
      </c>
      <c r="CS20" s="664"/>
      <c r="CT20" s="664"/>
      <c r="CU20" s="664"/>
      <c r="CV20" s="664"/>
      <c r="CW20" s="664"/>
      <c r="CX20" s="664"/>
      <c r="CY20" s="665"/>
      <c r="CZ20" s="723">
        <v>100</v>
      </c>
      <c r="DA20" s="723"/>
      <c r="DB20" s="723"/>
      <c r="DC20" s="723"/>
      <c r="DD20" s="669">
        <v>760775</v>
      </c>
      <c r="DE20" s="664"/>
      <c r="DF20" s="664"/>
      <c r="DG20" s="664"/>
      <c r="DH20" s="664"/>
      <c r="DI20" s="664"/>
      <c r="DJ20" s="664"/>
      <c r="DK20" s="664"/>
      <c r="DL20" s="664"/>
      <c r="DM20" s="664"/>
      <c r="DN20" s="664"/>
      <c r="DO20" s="664"/>
      <c r="DP20" s="665"/>
      <c r="DQ20" s="669">
        <v>5410289</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172</v>
      </c>
      <c r="S21" s="664"/>
      <c r="T21" s="664"/>
      <c r="U21" s="664"/>
      <c r="V21" s="664"/>
      <c r="W21" s="664"/>
      <c r="X21" s="664"/>
      <c r="Y21" s="665"/>
      <c r="Z21" s="723" t="s">
        <v>231</v>
      </c>
      <c r="AA21" s="723"/>
      <c r="AB21" s="723"/>
      <c r="AC21" s="723"/>
      <c r="AD21" s="724" t="s">
        <v>172</v>
      </c>
      <c r="AE21" s="724"/>
      <c r="AF21" s="724"/>
      <c r="AG21" s="724"/>
      <c r="AH21" s="724"/>
      <c r="AI21" s="724"/>
      <c r="AJ21" s="724"/>
      <c r="AK21" s="724"/>
      <c r="AL21" s="666" t="s">
        <v>231</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172</v>
      </c>
      <c r="BH21" s="664"/>
      <c r="BI21" s="664"/>
      <c r="BJ21" s="664"/>
      <c r="BK21" s="664"/>
      <c r="BL21" s="664"/>
      <c r="BM21" s="664"/>
      <c r="BN21" s="665"/>
      <c r="BO21" s="723" t="s">
        <v>172</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4854722</v>
      </c>
      <c r="S22" s="664"/>
      <c r="T22" s="664"/>
      <c r="U22" s="664"/>
      <c r="V22" s="664"/>
      <c r="W22" s="664"/>
      <c r="X22" s="664"/>
      <c r="Y22" s="665"/>
      <c r="Z22" s="723">
        <v>61.1</v>
      </c>
      <c r="AA22" s="723"/>
      <c r="AB22" s="723"/>
      <c r="AC22" s="723"/>
      <c r="AD22" s="724">
        <v>4819000</v>
      </c>
      <c r="AE22" s="724"/>
      <c r="AF22" s="724"/>
      <c r="AG22" s="724"/>
      <c r="AH22" s="724"/>
      <c r="AI22" s="724"/>
      <c r="AJ22" s="724"/>
      <c r="AK22" s="724"/>
      <c r="AL22" s="666">
        <v>99.5</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172</v>
      </c>
      <c r="BP22" s="723"/>
      <c r="BQ22" s="723"/>
      <c r="BR22" s="723"/>
      <c r="BS22" s="669" t="s">
        <v>128</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5143</v>
      </c>
      <c r="S23" s="664"/>
      <c r="T23" s="664"/>
      <c r="U23" s="664"/>
      <c r="V23" s="664"/>
      <c r="W23" s="664"/>
      <c r="X23" s="664"/>
      <c r="Y23" s="665"/>
      <c r="Z23" s="723">
        <v>0.1</v>
      </c>
      <c r="AA23" s="723"/>
      <c r="AB23" s="723"/>
      <c r="AC23" s="723"/>
      <c r="AD23" s="724">
        <v>5143</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172</v>
      </c>
      <c r="BP23" s="723"/>
      <c r="BQ23" s="723"/>
      <c r="BR23" s="723"/>
      <c r="BS23" s="669" t="s">
        <v>231</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225284</v>
      </c>
      <c r="S24" s="664"/>
      <c r="T24" s="664"/>
      <c r="U24" s="664"/>
      <c r="V24" s="664"/>
      <c r="W24" s="664"/>
      <c r="X24" s="664"/>
      <c r="Y24" s="665"/>
      <c r="Z24" s="723">
        <v>2.8</v>
      </c>
      <c r="AA24" s="723"/>
      <c r="AB24" s="723"/>
      <c r="AC24" s="723"/>
      <c r="AD24" s="724" t="s">
        <v>128</v>
      </c>
      <c r="AE24" s="724"/>
      <c r="AF24" s="724"/>
      <c r="AG24" s="724"/>
      <c r="AH24" s="724"/>
      <c r="AI24" s="724"/>
      <c r="AJ24" s="724"/>
      <c r="AK24" s="724"/>
      <c r="AL24" s="666" t="s">
        <v>128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172</v>
      </c>
      <c r="BH24" s="664"/>
      <c r="BI24" s="664"/>
      <c r="BJ24" s="664"/>
      <c r="BK24" s="664"/>
      <c r="BL24" s="664"/>
      <c r="BM24" s="664"/>
      <c r="BN24" s="665"/>
      <c r="BO24" s="723" t="s">
        <v>231</v>
      </c>
      <c r="BP24" s="723"/>
      <c r="BQ24" s="723"/>
      <c r="BR24" s="723"/>
      <c r="BS24" s="669" t="s">
        <v>231</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3377269</v>
      </c>
      <c r="CS24" s="727"/>
      <c r="CT24" s="727"/>
      <c r="CU24" s="727"/>
      <c r="CV24" s="727"/>
      <c r="CW24" s="727"/>
      <c r="CX24" s="727"/>
      <c r="CY24" s="773"/>
      <c r="CZ24" s="774">
        <v>44.1</v>
      </c>
      <c r="DA24" s="743"/>
      <c r="DB24" s="743"/>
      <c r="DC24" s="777"/>
      <c r="DD24" s="772">
        <v>2049334</v>
      </c>
      <c r="DE24" s="727"/>
      <c r="DF24" s="727"/>
      <c r="DG24" s="727"/>
      <c r="DH24" s="727"/>
      <c r="DI24" s="727"/>
      <c r="DJ24" s="727"/>
      <c r="DK24" s="773"/>
      <c r="DL24" s="772">
        <v>2046376</v>
      </c>
      <c r="DM24" s="727"/>
      <c r="DN24" s="727"/>
      <c r="DO24" s="727"/>
      <c r="DP24" s="727"/>
      <c r="DQ24" s="727"/>
      <c r="DR24" s="727"/>
      <c r="DS24" s="727"/>
      <c r="DT24" s="727"/>
      <c r="DU24" s="727"/>
      <c r="DV24" s="773"/>
      <c r="DW24" s="774">
        <v>40.5</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37730</v>
      </c>
      <c r="S25" s="664"/>
      <c r="T25" s="664"/>
      <c r="U25" s="664"/>
      <c r="V25" s="664"/>
      <c r="W25" s="664"/>
      <c r="X25" s="664"/>
      <c r="Y25" s="665"/>
      <c r="Z25" s="723">
        <v>0.5</v>
      </c>
      <c r="AA25" s="723"/>
      <c r="AB25" s="723"/>
      <c r="AC25" s="723"/>
      <c r="AD25" s="724">
        <v>15906</v>
      </c>
      <c r="AE25" s="724"/>
      <c r="AF25" s="724"/>
      <c r="AG25" s="724"/>
      <c r="AH25" s="724"/>
      <c r="AI25" s="724"/>
      <c r="AJ25" s="724"/>
      <c r="AK25" s="724"/>
      <c r="AL25" s="666">
        <v>0.3</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231</v>
      </c>
      <c r="BP25" s="723"/>
      <c r="BQ25" s="723"/>
      <c r="BR25" s="723"/>
      <c r="BS25" s="669" t="s">
        <v>231</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1102433</v>
      </c>
      <c r="CS25" s="662"/>
      <c r="CT25" s="662"/>
      <c r="CU25" s="662"/>
      <c r="CV25" s="662"/>
      <c r="CW25" s="662"/>
      <c r="CX25" s="662"/>
      <c r="CY25" s="663"/>
      <c r="CZ25" s="666">
        <v>14.4</v>
      </c>
      <c r="DA25" s="695"/>
      <c r="DB25" s="695"/>
      <c r="DC25" s="696"/>
      <c r="DD25" s="669">
        <v>952882</v>
      </c>
      <c r="DE25" s="662"/>
      <c r="DF25" s="662"/>
      <c r="DG25" s="662"/>
      <c r="DH25" s="662"/>
      <c r="DI25" s="662"/>
      <c r="DJ25" s="662"/>
      <c r="DK25" s="663"/>
      <c r="DL25" s="669">
        <v>950373</v>
      </c>
      <c r="DM25" s="662"/>
      <c r="DN25" s="662"/>
      <c r="DO25" s="662"/>
      <c r="DP25" s="662"/>
      <c r="DQ25" s="662"/>
      <c r="DR25" s="662"/>
      <c r="DS25" s="662"/>
      <c r="DT25" s="662"/>
      <c r="DU25" s="662"/>
      <c r="DV25" s="663"/>
      <c r="DW25" s="666">
        <v>18.8</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31806</v>
      </c>
      <c r="S26" s="664"/>
      <c r="T26" s="664"/>
      <c r="U26" s="664"/>
      <c r="V26" s="664"/>
      <c r="W26" s="664"/>
      <c r="X26" s="664"/>
      <c r="Y26" s="665"/>
      <c r="Z26" s="723">
        <v>0.4</v>
      </c>
      <c r="AA26" s="723"/>
      <c r="AB26" s="723"/>
      <c r="AC26" s="723"/>
      <c r="AD26" s="724" t="s">
        <v>231</v>
      </c>
      <c r="AE26" s="724"/>
      <c r="AF26" s="724"/>
      <c r="AG26" s="724"/>
      <c r="AH26" s="724"/>
      <c r="AI26" s="724"/>
      <c r="AJ26" s="724"/>
      <c r="AK26" s="724"/>
      <c r="AL26" s="666" t="s">
        <v>128</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172</v>
      </c>
      <c r="BP26" s="723"/>
      <c r="BQ26" s="723"/>
      <c r="BR26" s="723"/>
      <c r="BS26" s="669" t="s">
        <v>172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690308</v>
      </c>
      <c r="CS26" s="664"/>
      <c r="CT26" s="664"/>
      <c r="CU26" s="664"/>
      <c r="CV26" s="664"/>
      <c r="CW26" s="664"/>
      <c r="CX26" s="664"/>
      <c r="CY26" s="665"/>
      <c r="CZ26" s="666">
        <v>9</v>
      </c>
      <c r="DA26" s="695"/>
      <c r="DB26" s="695"/>
      <c r="DC26" s="696"/>
      <c r="DD26" s="669">
        <v>572662</v>
      </c>
      <c r="DE26" s="664"/>
      <c r="DF26" s="664"/>
      <c r="DG26" s="664"/>
      <c r="DH26" s="664"/>
      <c r="DI26" s="664"/>
      <c r="DJ26" s="664"/>
      <c r="DK26" s="665"/>
      <c r="DL26" s="669" t="s">
        <v>231</v>
      </c>
      <c r="DM26" s="664"/>
      <c r="DN26" s="664"/>
      <c r="DO26" s="664"/>
      <c r="DP26" s="664"/>
      <c r="DQ26" s="664"/>
      <c r="DR26" s="664"/>
      <c r="DS26" s="664"/>
      <c r="DT26" s="664"/>
      <c r="DU26" s="664"/>
      <c r="DV26" s="665"/>
      <c r="DW26" s="666" t="s">
        <v>172</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969215</v>
      </c>
      <c r="S27" s="664"/>
      <c r="T27" s="664"/>
      <c r="U27" s="664"/>
      <c r="V27" s="664"/>
      <c r="W27" s="664"/>
      <c r="X27" s="664"/>
      <c r="Y27" s="665"/>
      <c r="Z27" s="723">
        <v>12.2</v>
      </c>
      <c r="AA27" s="723"/>
      <c r="AB27" s="723"/>
      <c r="AC27" s="723"/>
      <c r="AD27" s="724" t="s">
        <v>172</v>
      </c>
      <c r="AE27" s="724"/>
      <c r="AF27" s="724"/>
      <c r="AG27" s="724"/>
      <c r="AH27" s="724"/>
      <c r="AI27" s="724"/>
      <c r="AJ27" s="724"/>
      <c r="AK27" s="724"/>
      <c r="AL27" s="666" t="s">
        <v>172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4003358</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1836532</v>
      </c>
      <c r="CS27" s="662"/>
      <c r="CT27" s="662"/>
      <c r="CU27" s="662"/>
      <c r="CV27" s="662"/>
      <c r="CW27" s="662"/>
      <c r="CX27" s="662"/>
      <c r="CY27" s="663"/>
      <c r="CZ27" s="666">
        <v>24</v>
      </c>
      <c r="DA27" s="695"/>
      <c r="DB27" s="695"/>
      <c r="DC27" s="696"/>
      <c r="DD27" s="669">
        <v>658148</v>
      </c>
      <c r="DE27" s="662"/>
      <c r="DF27" s="662"/>
      <c r="DG27" s="662"/>
      <c r="DH27" s="662"/>
      <c r="DI27" s="662"/>
      <c r="DJ27" s="662"/>
      <c r="DK27" s="663"/>
      <c r="DL27" s="669">
        <v>657699</v>
      </c>
      <c r="DM27" s="662"/>
      <c r="DN27" s="662"/>
      <c r="DO27" s="662"/>
      <c r="DP27" s="662"/>
      <c r="DQ27" s="662"/>
      <c r="DR27" s="662"/>
      <c r="DS27" s="662"/>
      <c r="DT27" s="662"/>
      <c r="DU27" s="662"/>
      <c r="DV27" s="663"/>
      <c r="DW27" s="666">
        <v>13</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231</v>
      </c>
      <c r="S28" s="664"/>
      <c r="T28" s="664"/>
      <c r="U28" s="664"/>
      <c r="V28" s="664"/>
      <c r="W28" s="664"/>
      <c r="X28" s="664"/>
      <c r="Y28" s="665"/>
      <c r="Z28" s="723" t="s">
        <v>231</v>
      </c>
      <c r="AA28" s="723"/>
      <c r="AB28" s="723"/>
      <c r="AC28" s="723"/>
      <c r="AD28" s="724" t="s">
        <v>231</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438304</v>
      </c>
      <c r="CS28" s="664"/>
      <c r="CT28" s="664"/>
      <c r="CU28" s="664"/>
      <c r="CV28" s="664"/>
      <c r="CW28" s="664"/>
      <c r="CX28" s="664"/>
      <c r="CY28" s="665"/>
      <c r="CZ28" s="666">
        <v>5.7</v>
      </c>
      <c r="DA28" s="695"/>
      <c r="DB28" s="695"/>
      <c r="DC28" s="696"/>
      <c r="DD28" s="669">
        <v>438304</v>
      </c>
      <c r="DE28" s="664"/>
      <c r="DF28" s="664"/>
      <c r="DG28" s="664"/>
      <c r="DH28" s="664"/>
      <c r="DI28" s="664"/>
      <c r="DJ28" s="664"/>
      <c r="DK28" s="665"/>
      <c r="DL28" s="669">
        <v>438304</v>
      </c>
      <c r="DM28" s="664"/>
      <c r="DN28" s="664"/>
      <c r="DO28" s="664"/>
      <c r="DP28" s="664"/>
      <c r="DQ28" s="664"/>
      <c r="DR28" s="664"/>
      <c r="DS28" s="664"/>
      <c r="DT28" s="664"/>
      <c r="DU28" s="664"/>
      <c r="DV28" s="665"/>
      <c r="DW28" s="666">
        <v>8.6999999999999993</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557526</v>
      </c>
      <c r="S29" s="664"/>
      <c r="T29" s="664"/>
      <c r="U29" s="664"/>
      <c r="V29" s="664"/>
      <c r="W29" s="664"/>
      <c r="X29" s="664"/>
      <c r="Y29" s="665"/>
      <c r="Z29" s="723">
        <v>7</v>
      </c>
      <c r="AA29" s="723"/>
      <c r="AB29" s="723"/>
      <c r="AC29" s="723"/>
      <c r="AD29" s="724" t="s">
        <v>128</v>
      </c>
      <c r="AE29" s="724"/>
      <c r="AF29" s="724"/>
      <c r="AG29" s="724"/>
      <c r="AH29" s="724"/>
      <c r="AI29" s="724"/>
      <c r="AJ29" s="724"/>
      <c r="AK29" s="724"/>
      <c r="AL29" s="666" t="s">
        <v>231</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438304</v>
      </c>
      <c r="CS29" s="662"/>
      <c r="CT29" s="662"/>
      <c r="CU29" s="662"/>
      <c r="CV29" s="662"/>
      <c r="CW29" s="662"/>
      <c r="CX29" s="662"/>
      <c r="CY29" s="663"/>
      <c r="CZ29" s="666">
        <v>5.7</v>
      </c>
      <c r="DA29" s="695"/>
      <c r="DB29" s="695"/>
      <c r="DC29" s="696"/>
      <c r="DD29" s="669">
        <v>438304</v>
      </c>
      <c r="DE29" s="662"/>
      <c r="DF29" s="662"/>
      <c r="DG29" s="662"/>
      <c r="DH29" s="662"/>
      <c r="DI29" s="662"/>
      <c r="DJ29" s="662"/>
      <c r="DK29" s="663"/>
      <c r="DL29" s="669">
        <v>438304</v>
      </c>
      <c r="DM29" s="662"/>
      <c r="DN29" s="662"/>
      <c r="DO29" s="662"/>
      <c r="DP29" s="662"/>
      <c r="DQ29" s="662"/>
      <c r="DR29" s="662"/>
      <c r="DS29" s="662"/>
      <c r="DT29" s="662"/>
      <c r="DU29" s="662"/>
      <c r="DV29" s="663"/>
      <c r="DW29" s="666">
        <v>8.6999999999999993</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137958</v>
      </c>
      <c r="S30" s="664"/>
      <c r="T30" s="664"/>
      <c r="U30" s="664"/>
      <c r="V30" s="664"/>
      <c r="W30" s="664"/>
      <c r="X30" s="664"/>
      <c r="Y30" s="665"/>
      <c r="Z30" s="723">
        <v>1.7</v>
      </c>
      <c r="AA30" s="723"/>
      <c r="AB30" s="723"/>
      <c r="AC30" s="723"/>
      <c r="AD30" s="724">
        <v>4602</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98.4</v>
      </c>
      <c r="BH30" s="742"/>
      <c r="BI30" s="742"/>
      <c r="BJ30" s="742"/>
      <c r="BK30" s="742"/>
      <c r="BL30" s="742"/>
      <c r="BM30" s="743">
        <v>95.7</v>
      </c>
      <c r="BN30" s="742"/>
      <c r="BO30" s="742"/>
      <c r="BP30" s="742"/>
      <c r="BQ30" s="744"/>
      <c r="BR30" s="741">
        <v>98.3</v>
      </c>
      <c r="BS30" s="742"/>
      <c r="BT30" s="742"/>
      <c r="BU30" s="742"/>
      <c r="BV30" s="742"/>
      <c r="BW30" s="742"/>
      <c r="BX30" s="743">
        <v>96</v>
      </c>
      <c r="BY30" s="742"/>
      <c r="BZ30" s="742"/>
      <c r="CA30" s="742"/>
      <c r="CB30" s="744"/>
      <c r="CD30" s="747"/>
      <c r="CE30" s="748"/>
      <c r="CF30" s="705" t="s">
        <v>309</v>
      </c>
      <c r="CG30" s="702"/>
      <c r="CH30" s="702"/>
      <c r="CI30" s="702"/>
      <c r="CJ30" s="702"/>
      <c r="CK30" s="702"/>
      <c r="CL30" s="702"/>
      <c r="CM30" s="702"/>
      <c r="CN30" s="702"/>
      <c r="CO30" s="702"/>
      <c r="CP30" s="702"/>
      <c r="CQ30" s="703"/>
      <c r="CR30" s="661">
        <v>417001</v>
      </c>
      <c r="CS30" s="664"/>
      <c r="CT30" s="664"/>
      <c r="CU30" s="664"/>
      <c r="CV30" s="664"/>
      <c r="CW30" s="664"/>
      <c r="CX30" s="664"/>
      <c r="CY30" s="665"/>
      <c r="CZ30" s="666">
        <v>5.4</v>
      </c>
      <c r="DA30" s="695"/>
      <c r="DB30" s="695"/>
      <c r="DC30" s="696"/>
      <c r="DD30" s="669">
        <v>417001</v>
      </c>
      <c r="DE30" s="664"/>
      <c r="DF30" s="664"/>
      <c r="DG30" s="664"/>
      <c r="DH30" s="664"/>
      <c r="DI30" s="664"/>
      <c r="DJ30" s="664"/>
      <c r="DK30" s="665"/>
      <c r="DL30" s="669">
        <v>417001</v>
      </c>
      <c r="DM30" s="664"/>
      <c r="DN30" s="664"/>
      <c r="DO30" s="664"/>
      <c r="DP30" s="664"/>
      <c r="DQ30" s="664"/>
      <c r="DR30" s="664"/>
      <c r="DS30" s="664"/>
      <c r="DT30" s="664"/>
      <c r="DU30" s="664"/>
      <c r="DV30" s="665"/>
      <c r="DW30" s="666">
        <v>8.1999999999999993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4254</v>
      </c>
      <c r="S31" s="664"/>
      <c r="T31" s="664"/>
      <c r="U31" s="664"/>
      <c r="V31" s="664"/>
      <c r="W31" s="664"/>
      <c r="X31" s="664"/>
      <c r="Y31" s="665"/>
      <c r="Z31" s="723">
        <v>0.1</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98.2</v>
      </c>
      <c r="BH31" s="662"/>
      <c r="BI31" s="662"/>
      <c r="BJ31" s="662"/>
      <c r="BK31" s="662"/>
      <c r="BL31" s="662"/>
      <c r="BM31" s="667">
        <v>95.2</v>
      </c>
      <c r="BN31" s="740"/>
      <c r="BO31" s="740"/>
      <c r="BP31" s="740"/>
      <c r="BQ31" s="701"/>
      <c r="BR31" s="739">
        <v>97.8</v>
      </c>
      <c r="BS31" s="662"/>
      <c r="BT31" s="662"/>
      <c r="BU31" s="662"/>
      <c r="BV31" s="662"/>
      <c r="BW31" s="662"/>
      <c r="BX31" s="667">
        <v>95.4</v>
      </c>
      <c r="BY31" s="740"/>
      <c r="BZ31" s="740"/>
      <c r="CA31" s="740"/>
      <c r="CB31" s="701"/>
      <c r="CD31" s="747"/>
      <c r="CE31" s="748"/>
      <c r="CF31" s="705" t="s">
        <v>313</v>
      </c>
      <c r="CG31" s="702"/>
      <c r="CH31" s="702"/>
      <c r="CI31" s="702"/>
      <c r="CJ31" s="702"/>
      <c r="CK31" s="702"/>
      <c r="CL31" s="702"/>
      <c r="CM31" s="702"/>
      <c r="CN31" s="702"/>
      <c r="CO31" s="702"/>
      <c r="CP31" s="702"/>
      <c r="CQ31" s="703"/>
      <c r="CR31" s="661">
        <v>21303</v>
      </c>
      <c r="CS31" s="662"/>
      <c r="CT31" s="662"/>
      <c r="CU31" s="662"/>
      <c r="CV31" s="662"/>
      <c r="CW31" s="662"/>
      <c r="CX31" s="662"/>
      <c r="CY31" s="663"/>
      <c r="CZ31" s="666">
        <v>0.3</v>
      </c>
      <c r="DA31" s="695"/>
      <c r="DB31" s="695"/>
      <c r="DC31" s="696"/>
      <c r="DD31" s="669">
        <v>21303</v>
      </c>
      <c r="DE31" s="662"/>
      <c r="DF31" s="662"/>
      <c r="DG31" s="662"/>
      <c r="DH31" s="662"/>
      <c r="DI31" s="662"/>
      <c r="DJ31" s="662"/>
      <c r="DK31" s="663"/>
      <c r="DL31" s="669">
        <v>21303</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271406</v>
      </c>
      <c r="S32" s="664"/>
      <c r="T32" s="664"/>
      <c r="U32" s="664"/>
      <c r="V32" s="664"/>
      <c r="W32" s="664"/>
      <c r="X32" s="664"/>
      <c r="Y32" s="665"/>
      <c r="Z32" s="723">
        <v>3.4</v>
      </c>
      <c r="AA32" s="723"/>
      <c r="AB32" s="723"/>
      <c r="AC32" s="723"/>
      <c r="AD32" s="724" t="s">
        <v>231</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98.4</v>
      </c>
      <c r="BH32" s="677"/>
      <c r="BI32" s="677"/>
      <c r="BJ32" s="677"/>
      <c r="BK32" s="677"/>
      <c r="BL32" s="677"/>
      <c r="BM32" s="721">
        <v>95.7</v>
      </c>
      <c r="BN32" s="677"/>
      <c r="BO32" s="677"/>
      <c r="BP32" s="677"/>
      <c r="BQ32" s="714"/>
      <c r="BR32" s="738">
        <v>98.7</v>
      </c>
      <c r="BS32" s="677"/>
      <c r="BT32" s="677"/>
      <c r="BU32" s="677"/>
      <c r="BV32" s="677"/>
      <c r="BW32" s="677"/>
      <c r="BX32" s="721">
        <v>96.3</v>
      </c>
      <c r="BY32" s="677"/>
      <c r="BZ32" s="677"/>
      <c r="CA32" s="677"/>
      <c r="CB32" s="714"/>
      <c r="CD32" s="749"/>
      <c r="CE32" s="750"/>
      <c r="CF32" s="705" t="s">
        <v>316</v>
      </c>
      <c r="CG32" s="702"/>
      <c r="CH32" s="702"/>
      <c r="CI32" s="702"/>
      <c r="CJ32" s="702"/>
      <c r="CK32" s="702"/>
      <c r="CL32" s="702"/>
      <c r="CM32" s="702"/>
      <c r="CN32" s="702"/>
      <c r="CO32" s="702"/>
      <c r="CP32" s="702"/>
      <c r="CQ32" s="703"/>
      <c r="CR32" s="661" t="s">
        <v>231</v>
      </c>
      <c r="CS32" s="664"/>
      <c r="CT32" s="664"/>
      <c r="CU32" s="664"/>
      <c r="CV32" s="664"/>
      <c r="CW32" s="664"/>
      <c r="CX32" s="664"/>
      <c r="CY32" s="665"/>
      <c r="CZ32" s="666" t="s">
        <v>231</v>
      </c>
      <c r="DA32" s="695"/>
      <c r="DB32" s="695"/>
      <c r="DC32" s="696"/>
      <c r="DD32" s="669" t="s">
        <v>172</v>
      </c>
      <c r="DE32" s="664"/>
      <c r="DF32" s="664"/>
      <c r="DG32" s="664"/>
      <c r="DH32" s="664"/>
      <c r="DI32" s="664"/>
      <c r="DJ32" s="664"/>
      <c r="DK32" s="665"/>
      <c r="DL32" s="669" t="s">
        <v>231</v>
      </c>
      <c r="DM32" s="664"/>
      <c r="DN32" s="664"/>
      <c r="DO32" s="664"/>
      <c r="DP32" s="664"/>
      <c r="DQ32" s="664"/>
      <c r="DR32" s="664"/>
      <c r="DS32" s="664"/>
      <c r="DT32" s="664"/>
      <c r="DU32" s="664"/>
      <c r="DV32" s="665"/>
      <c r="DW32" s="666" t="s">
        <v>231</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453000</v>
      </c>
      <c r="S33" s="664"/>
      <c r="T33" s="664"/>
      <c r="U33" s="664"/>
      <c r="V33" s="664"/>
      <c r="W33" s="664"/>
      <c r="X33" s="664"/>
      <c r="Y33" s="665"/>
      <c r="Z33" s="723">
        <v>5.7</v>
      </c>
      <c r="AA33" s="723"/>
      <c r="AB33" s="723"/>
      <c r="AC33" s="723"/>
      <c r="AD33" s="724" t="s">
        <v>128</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3516851</v>
      </c>
      <c r="CS33" s="662"/>
      <c r="CT33" s="662"/>
      <c r="CU33" s="662"/>
      <c r="CV33" s="662"/>
      <c r="CW33" s="662"/>
      <c r="CX33" s="662"/>
      <c r="CY33" s="663"/>
      <c r="CZ33" s="666">
        <v>45.9</v>
      </c>
      <c r="DA33" s="695"/>
      <c r="DB33" s="695"/>
      <c r="DC33" s="696"/>
      <c r="DD33" s="669">
        <v>3125821</v>
      </c>
      <c r="DE33" s="662"/>
      <c r="DF33" s="662"/>
      <c r="DG33" s="662"/>
      <c r="DH33" s="662"/>
      <c r="DI33" s="662"/>
      <c r="DJ33" s="662"/>
      <c r="DK33" s="663"/>
      <c r="DL33" s="669">
        <v>2555846</v>
      </c>
      <c r="DM33" s="662"/>
      <c r="DN33" s="662"/>
      <c r="DO33" s="662"/>
      <c r="DP33" s="662"/>
      <c r="DQ33" s="662"/>
      <c r="DR33" s="662"/>
      <c r="DS33" s="662"/>
      <c r="DT33" s="662"/>
      <c r="DU33" s="662"/>
      <c r="DV33" s="663"/>
      <c r="DW33" s="666">
        <v>50.6</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81278</v>
      </c>
      <c r="S34" s="664"/>
      <c r="T34" s="664"/>
      <c r="U34" s="664"/>
      <c r="V34" s="664"/>
      <c r="W34" s="664"/>
      <c r="X34" s="664"/>
      <c r="Y34" s="665"/>
      <c r="Z34" s="723">
        <v>1</v>
      </c>
      <c r="AA34" s="723"/>
      <c r="AB34" s="723"/>
      <c r="AC34" s="723"/>
      <c r="AD34" s="724">
        <v>245</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1431306</v>
      </c>
      <c r="CS34" s="664"/>
      <c r="CT34" s="664"/>
      <c r="CU34" s="664"/>
      <c r="CV34" s="664"/>
      <c r="CW34" s="664"/>
      <c r="CX34" s="664"/>
      <c r="CY34" s="665"/>
      <c r="CZ34" s="666">
        <v>18.7</v>
      </c>
      <c r="DA34" s="695"/>
      <c r="DB34" s="695"/>
      <c r="DC34" s="696"/>
      <c r="DD34" s="669">
        <v>1334860</v>
      </c>
      <c r="DE34" s="664"/>
      <c r="DF34" s="664"/>
      <c r="DG34" s="664"/>
      <c r="DH34" s="664"/>
      <c r="DI34" s="664"/>
      <c r="DJ34" s="664"/>
      <c r="DK34" s="665"/>
      <c r="DL34" s="669">
        <v>1024280</v>
      </c>
      <c r="DM34" s="664"/>
      <c r="DN34" s="664"/>
      <c r="DO34" s="664"/>
      <c r="DP34" s="664"/>
      <c r="DQ34" s="664"/>
      <c r="DR34" s="664"/>
      <c r="DS34" s="664"/>
      <c r="DT34" s="664"/>
      <c r="DU34" s="664"/>
      <c r="DV34" s="665"/>
      <c r="DW34" s="666">
        <v>20.3</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313100</v>
      </c>
      <c r="S35" s="664"/>
      <c r="T35" s="664"/>
      <c r="U35" s="664"/>
      <c r="V35" s="664"/>
      <c r="W35" s="664"/>
      <c r="X35" s="664"/>
      <c r="Y35" s="665"/>
      <c r="Z35" s="723">
        <v>3.9</v>
      </c>
      <c r="AA35" s="723"/>
      <c r="AB35" s="723"/>
      <c r="AC35" s="723"/>
      <c r="AD35" s="724" t="s">
        <v>231</v>
      </c>
      <c r="AE35" s="724"/>
      <c r="AF35" s="724"/>
      <c r="AG35" s="724"/>
      <c r="AH35" s="724"/>
      <c r="AI35" s="724"/>
      <c r="AJ35" s="724"/>
      <c r="AK35" s="724"/>
      <c r="AL35" s="666" t="s">
        <v>172</v>
      </c>
      <c r="AM35" s="667"/>
      <c r="AN35" s="667"/>
      <c r="AO35" s="725"/>
      <c r="AP35" s="234"/>
      <c r="AQ35" s="729" t="s">
        <v>324</v>
      </c>
      <c r="AR35" s="730"/>
      <c r="AS35" s="730"/>
      <c r="AT35" s="730"/>
      <c r="AU35" s="730"/>
      <c r="AV35" s="730"/>
      <c r="AW35" s="730"/>
      <c r="AX35" s="730"/>
      <c r="AY35" s="731"/>
      <c r="AZ35" s="726">
        <v>1062659</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207858</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40485</v>
      </c>
      <c r="CS35" s="662"/>
      <c r="CT35" s="662"/>
      <c r="CU35" s="662"/>
      <c r="CV35" s="662"/>
      <c r="CW35" s="662"/>
      <c r="CX35" s="662"/>
      <c r="CY35" s="663"/>
      <c r="CZ35" s="666">
        <v>0.5</v>
      </c>
      <c r="DA35" s="695"/>
      <c r="DB35" s="695"/>
      <c r="DC35" s="696"/>
      <c r="DD35" s="669">
        <v>40485</v>
      </c>
      <c r="DE35" s="662"/>
      <c r="DF35" s="662"/>
      <c r="DG35" s="662"/>
      <c r="DH35" s="662"/>
      <c r="DI35" s="662"/>
      <c r="DJ35" s="662"/>
      <c r="DK35" s="663"/>
      <c r="DL35" s="669">
        <v>40485</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231</v>
      </c>
      <c r="AA36" s="723"/>
      <c r="AB36" s="723"/>
      <c r="AC36" s="723"/>
      <c r="AD36" s="724" t="s">
        <v>231</v>
      </c>
      <c r="AE36" s="724"/>
      <c r="AF36" s="724"/>
      <c r="AG36" s="724"/>
      <c r="AH36" s="724"/>
      <c r="AI36" s="724"/>
      <c r="AJ36" s="724"/>
      <c r="AK36" s="724"/>
      <c r="AL36" s="666" t="s">
        <v>128</v>
      </c>
      <c r="AM36" s="667"/>
      <c r="AN36" s="667"/>
      <c r="AO36" s="725"/>
      <c r="AQ36" s="698" t="s">
        <v>328</v>
      </c>
      <c r="AR36" s="699"/>
      <c r="AS36" s="699"/>
      <c r="AT36" s="699"/>
      <c r="AU36" s="699"/>
      <c r="AV36" s="699"/>
      <c r="AW36" s="699"/>
      <c r="AX36" s="699"/>
      <c r="AY36" s="700"/>
      <c r="AZ36" s="661">
        <v>371354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195475</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786567</v>
      </c>
      <c r="CS36" s="664"/>
      <c r="CT36" s="664"/>
      <c r="CU36" s="664"/>
      <c r="CV36" s="664"/>
      <c r="CW36" s="664"/>
      <c r="CX36" s="664"/>
      <c r="CY36" s="665"/>
      <c r="CZ36" s="666">
        <v>10.3</v>
      </c>
      <c r="DA36" s="695"/>
      <c r="DB36" s="695"/>
      <c r="DC36" s="696"/>
      <c r="DD36" s="669">
        <v>761988</v>
      </c>
      <c r="DE36" s="664"/>
      <c r="DF36" s="664"/>
      <c r="DG36" s="664"/>
      <c r="DH36" s="664"/>
      <c r="DI36" s="664"/>
      <c r="DJ36" s="664"/>
      <c r="DK36" s="665"/>
      <c r="DL36" s="669">
        <v>689033</v>
      </c>
      <c r="DM36" s="664"/>
      <c r="DN36" s="664"/>
      <c r="DO36" s="664"/>
      <c r="DP36" s="664"/>
      <c r="DQ36" s="664"/>
      <c r="DR36" s="664"/>
      <c r="DS36" s="664"/>
      <c r="DT36" s="664"/>
      <c r="DU36" s="664"/>
      <c r="DV36" s="665"/>
      <c r="DW36" s="666">
        <v>13.6</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210000</v>
      </c>
      <c r="S37" s="664"/>
      <c r="T37" s="664"/>
      <c r="U37" s="664"/>
      <c r="V37" s="664"/>
      <c r="W37" s="664"/>
      <c r="X37" s="664"/>
      <c r="Y37" s="665"/>
      <c r="Z37" s="723">
        <v>2.6</v>
      </c>
      <c r="AA37" s="723"/>
      <c r="AB37" s="723"/>
      <c r="AC37" s="723"/>
      <c r="AD37" s="724" t="s">
        <v>231</v>
      </c>
      <c r="AE37" s="724"/>
      <c r="AF37" s="724"/>
      <c r="AG37" s="724"/>
      <c r="AH37" s="724"/>
      <c r="AI37" s="724"/>
      <c r="AJ37" s="724"/>
      <c r="AK37" s="724"/>
      <c r="AL37" s="666" t="s">
        <v>231</v>
      </c>
      <c r="AM37" s="667"/>
      <c r="AN37" s="667"/>
      <c r="AO37" s="725"/>
      <c r="AQ37" s="698" t="s">
        <v>332</v>
      </c>
      <c r="AR37" s="699"/>
      <c r="AS37" s="699"/>
      <c r="AT37" s="699"/>
      <c r="AU37" s="699"/>
      <c r="AV37" s="699"/>
      <c r="AW37" s="699"/>
      <c r="AX37" s="699"/>
      <c r="AY37" s="700"/>
      <c r="AZ37" s="661">
        <v>3899</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3</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432257</v>
      </c>
      <c r="CS37" s="662"/>
      <c r="CT37" s="662"/>
      <c r="CU37" s="662"/>
      <c r="CV37" s="662"/>
      <c r="CW37" s="662"/>
      <c r="CX37" s="662"/>
      <c r="CY37" s="663"/>
      <c r="CZ37" s="666">
        <v>5.6</v>
      </c>
      <c r="DA37" s="695"/>
      <c r="DB37" s="695"/>
      <c r="DC37" s="696"/>
      <c r="DD37" s="669">
        <v>432257</v>
      </c>
      <c r="DE37" s="662"/>
      <c r="DF37" s="662"/>
      <c r="DG37" s="662"/>
      <c r="DH37" s="662"/>
      <c r="DI37" s="662"/>
      <c r="DJ37" s="662"/>
      <c r="DK37" s="663"/>
      <c r="DL37" s="669">
        <v>432257</v>
      </c>
      <c r="DM37" s="662"/>
      <c r="DN37" s="662"/>
      <c r="DO37" s="662"/>
      <c r="DP37" s="662"/>
      <c r="DQ37" s="662"/>
      <c r="DR37" s="662"/>
      <c r="DS37" s="662"/>
      <c r="DT37" s="662"/>
      <c r="DU37" s="662"/>
      <c r="DV37" s="663"/>
      <c r="DW37" s="666">
        <v>8.6</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7942422</v>
      </c>
      <c r="S38" s="713"/>
      <c r="T38" s="713"/>
      <c r="U38" s="713"/>
      <c r="V38" s="713"/>
      <c r="W38" s="713"/>
      <c r="X38" s="713"/>
      <c r="Y38" s="718"/>
      <c r="Z38" s="719">
        <v>100</v>
      </c>
      <c r="AA38" s="719"/>
      <c r="AB38" s="719"/>
      <c r="AC38" s="719"/>
      <c r="AD38" s="720">
        <v>4844896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6</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1058760</v>
      </c>
      <c r="CS38" s="664"/>
      <c r="CT38" s="664"/>
      <c r="CU38" s="664"/>
      <c r="CV38" s="664"/>
      <c r="CW38" s="664"/>
      <c r="CX38" s="664"/>
      <c r="CY38" s="665"/>
      <c r="CZ38" s="666">
        <v>13.8</v>
      </c>
      <c r="DA38" s="695"/>
      <c r="DB38" s="695"/>
      <c r="DC38" s="696"/>
      <c r="DD38" s="669">
        <v>931993</v>
      </c>
      <c r="DE38" s="664"/>
      <c r="DF38" s="664"/>
      <c r="DG38" s="664"/>
      <c r="DH38" s="664"/>
      <c r="DI38" s="664"/>
      <c r="DJ38" s="664"/>
      <c r="DK38" s="665"/>
      <c r="DL38" s="669">
        <v>802048</v>
      </c>
      <c r="DM38" s="664"/>
      <c r="DN38" s="664"/>
      <c r="DO38" s="664"/>
      <c r="DP38" s="664"/>
      <c r="DQ38" s="664"/>
      <c r="DR38" s="664"/>
      <c r="DS38" s="664"/>
      <c r="DT38" s="664"/>
      <c r="DU38" s="664"/>
      <c r="DV38" s="665"/>
      <c r="DW38" s="666">
        <v>15.9</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172</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102017</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195233</v>
      </c>
      <c r="CS39" s="662"/>
      <c r="CT39" s="662"/>
      <c r="CU39" s="662"/>
      <c r="CV39" s="662"/>
      <c r="CW39" s="662"/>
      <c r="CX39" s="662"/>
      <c r="CY39" s="663"/>
      <c r="CZ39" s="666">
        <v>2.6</v>
      </c>
      <c r="DA39" s="695"/>
      <c r="DB39" s="695"/>
      <c r="DC39" s="696"/>
      <c r="DD39" s="669">
        <v>56495</v>
      </c>
      <c r="DE39" s="662"/>
      <c r="DF39" s="662"/>
      <c r="DG39" s="662"/>
      <c r="DH39" s="662"/>
      <c r="DI39" s="662"/>
      <c r="DJ39" s="662"/>
      <c r="DK39" s="663"/>
      <c r="DL39" s="669" t="s">
        <v>231</v>
      </c>
      <c r="DM39" s="662"/>
      <c r="DN39" s="662"/>
      <c r="DO39" s="662"/>
      <c r="DP39" s="662"/>
      <c r="DQ39" s="662"/>
      <c r="DR39" s="662"/>
      <c r="DS39" s="662"/>
      <c r="DT39" s="662"/>
      <c r="DU39" s="662"/>
      <c r="DV39" s="663"/>
      <c r="DW39" s="666" t="s">
        <v>231</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191321</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v>150</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4500</v>
      </c>
      <c r="CS40" s="664"/>
      <c r="CT40" s="664"/>
      <c r="CU40" s="664"/>
      <c r="CV40" s="664"/>
      <c r="CW40" s="664"/>
      <c r="CX40" s="664"/>
      <c r="CY40" s="665"/>
      <c r="CZ40" s="666">
        <v>0.1</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231</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496085</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265917</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231</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760775</v>
      </c>
      <c r="CS42" s="664"/>
      <c r="CT42" s="664"/>
      <c r="CU42" s="664"/>
      <c r="CV42" s="664"/>
      <c r="CW42" s="664"/>
      <c r="CX42" s="664"/>
      <c r="CY42" s="665"/>
      <c r="CZ42" s="666">
        <v>9.9</v>
      </c>
      <c r="DA42" s="667"/>
      <c r="DB42" s="667"/>
      <c r="DC42" s="668"/>
      <c r="DD42" s="669">
        <v>235134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8832</v>
      </c>
      <c r="CS43" s="662"/>
      <c r="CT43" s="662"/>
      <c r="CU43" s="662"/>
      <c r="CV43" s="662"/>
      <c r="CW43" s="662"/>
      <c r="CX43" s="662"/>
      <c r="CY43" s="663"/>
      <c r="CZ43" s="666">
        <v>0.1</v>
      </c>
      <c r="DA43" s="695"/>
      <c r="DB43" s="695"/>
      <c r="DC43" s="696"/>
      <c r="DD43" s="669">
        <v>8832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760775</v>
      </c>
      <c r="CS44" s="664"/>
      <c r="CT44" s="664"/>
      <c r="CU44" s="664"/>
      <c r="CV44" s="664"/>
      <c r="CW44" s="664"/>
      <c r="CX44" s="664"/>
      <c r="CY44" s="665"/>
      <c r="CZ44" s="666">
        <v>9.9</v>
      </c>
      <c r="DA44" s="667"/>
      <c r="DB44" s="667"/>
      <c r="DC44" s="668"/>
      <c r="DD44" s="669">
        <v>235134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458019</v>
      </c>
      <c r="CS45" s="662"/>
      <c r="CT45" s="662"/>
      <c r="CU45" s="662"/>
      <c r="CV45" s="662"/>
      <c r="CW45" s="662"/>
      <c r="CX45" s="662"/>
      <c r="CY45" s="663"/>
      <c r="CZ45" s="666">
        <v>6</v>
      </c>
      <c r="DA45" s="695"/>
      <c r="DB45" s="695"/>
      <c r="DC45" s="696"/>
      <c r="DD45" s="669">
        <v>100677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280079</v>
      </c>
      <c r="CS46" s="664"/>
      <c r="CT46" s="664"/>
      <c r="CU46" s="664"/>
      <c r="CV46" s="664"/>
      <c r="CW46" s="664"/>
      <c r="CX46" s="664"/>
      <c r="CY46" s="665"/>
      <c r="CZ46" s="666">
        <v>3.7</v>
      </c>
      <c r="DA46" s="667"/>
      <c r="DB46" s="667"/>
      <c r="DC46" s="668"/>
      <c r="DD46" s="669">
        <v>128680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231</v>
      </c>
      <c r="CS47" s="662"/>
      <c r="CT47" s="662"/>
      <c r="CU47" s="662"/>
      <c r="CV47" s="662"/>
      <c r="CW47" s="662"/>
      <c r="CX47" s="662"/>
      <c r="CY47" s="663"/>
      <c r="CZ47" s="666" t="s">
        <v>231</v>
      </c>
      <c r="DA47" s="695"/>
      <c r="DB47" s="695"/>
      <c r="DC47" s="696"/>
      <c r="DD47" s="669" t="s">
        <v>172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231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7654895</v>
      </c>
      <c r="CS49" s="677"/>
      <c r="CT49" s="677"/>
      <c r="CU49" s="677"/>
      <c r="CV49" s="677"/>
      <c r="CW49" s="677"/>
      <c r="CX49" s="677"/>
      <c r="CY49" s="678"/>
      <c r="CZ49" s="679">
        <v>100</v>
      </c>
      <c r="DA49" s="680"/>
      <c r="DB49" s="680"/>
      <c r="DC49" s="681"/>
      <c r="DD49" s="682">
        <v>5410289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ExtuH1WBrO5zPeaQokpiKQ1FH3DsGbzb7ilcXp2JBHoAys37iVf9tiYLhGqKZ7O/1ygQbWqK5XJa6qwWw5j9hA==" saltValue="zPzahGzE5nP6/pMZV9XI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3"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7869</v>
      </c>
      <c r="R7" s="1194"/>
      <c r="S7" s="1194"/>
      <c r="T7" s="1194"/>
      <c r="U7" s="1194"/>
      <c r="V7" s="1194">
        <v>7583</v>
      </c>
      <c r="W7" s="1194"/>
      <c r="X7" s="1194"/>
      <c r="Y7" s="1194"/>
      <c r="Z7" s="1194"/>
      <c r="AA7" s="1194">
        <v>287</v>
      </c>
      <c r="AB7" s="1194"/>
      <c r="AC7" s="1194"/>
      <c r="AD7" s="1194"/>
      <c r="AE7" s="1195"/>
      <c r="AF7" s="1196">
        <v>254</v>
      </c>
      <c r="AG7" s="1197"/>
      <c r="AH7" s="1197"/>
      <c r="AI7" s="1197"/>
      <c r="AJ7" s="1198"/>
      <c r="AK7" s="1180">
        <v>271</v>
      </c>
      <c r="AL7" s="1181"/>
      <c r="AM7" s="1181"/>
      <c r="AN7" s="1181"/>
      <c r="AO7" s="1181"/>
      <c r="AP7" s="1181">
        <v>5297</v>
      </c>
      <c r="AQ7" s="1181"/>
      <c r="AR7" s="1181"/>
      <c r="AS7" s="1181"/>
      <c r="AT7" s="1181"/>
      <c r="AU7" s="1182" t="s">
        <v>582</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161</v>
      </c>
      <c r="R8" s="1133"/>
      <c r="S8" s="1133"/>
      <c r="T8" s="1133"/>
      <c r="U8" s="1133"/>
      <c r="V8" s="1133">
        <v>160</v>
      </c>
      <c r="W8" s="1133"/>
      <c r="X8" s="1133"/>
      <c r="Y8" s="1133"/>
      <c r="Z8" s="1133"/>
      <c r="AA8" s="1133">
        <v>1</v>
      </c>
      <c r="AB8" s="1133"/>
      <c r="AC8" s="1133"/>
      <c r="AD8" s="1133"/>
      <c r="AE8" s="1134"/>
      <c r="AF8" s="1108">
        <v>1</v>
      </c>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7942</v>
      </c>
      <c r="R23" s="1158"/>
      <c r="S23" s="1158"/>
      <c r="T23" s="1158"/>
      <c r="U23" s="1158"/>
      <c r="V23" s="1158">
        <v>7655</v>
      </c>
      <c r="W23" s="1158"/>
      <c r="X23" s="1158"/>
      <c r="Y23" s="1158"/>
      <c r="Z23" s="1158"/>
      <c r="AA23" s="1158">
        <v>288</v>
      </c>
      <c r="AB23" s="1158"/>
      <c r="AC23" s="1158"/>
      <c r="AD23" s="1158"/>
      <c r="AE23" s="1159"/>
      <c r="AF23" s="1160">
        <v>255</v>
      </c>
      <c r="AG23" s="1158"/>
      <c r="AH23" s="1158"/>
      <c r="AI23" s="1158"/>
      <c r="AJ23" s="1161"/>
      <c r="AK23" s="1162"/>
      <c r="AL23" s="1163"/>
      <c r="AM23" s="1163"/>
      <c r="AN23" s="1163"/>
      <c r="AO23" s="1163"/>
      <c r="AP23" s="1158">
        <v>5297</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2672</v>
      </c>
      <c r="R28" s="1143"/>
      <c r="S28" s="1143"/>
      <c r="T28" s="1143"/>
      <c r="U28" s="1143"/>
      <c r="V28" s="1143">
        <v>2464</v>
      </c>
      <c r="W28" s="1143"/>
      <c r="X28" s="1143"/>
      <c r="Y28" s="1143"/>
      <c r="Z28" s="1143"/>
      <c r="AA28" s="1143">
        <v>208</v>
      </c>
      <c r="AB28" s="1143"/>
      <c r="AC28" s="1143"/>
      <c r="AD28" s="1143"/>
      <c r="AE28" s="1144"/>
      <c r="AF28" s="1145">
        <v>208</v>
      </c>
      <c r="AG28" s="1143"/>
      <c r="AH28" s="1143"/>
      <c r="AI28" s="1143"/>
      <c r="AJ28" s="1146"/>
      <c r="AK28" s="1147">
        <v>191</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1781</v>
      </c>
      <c r="R29" s="1133"/>
      <c r="S29" s="1133"/>
      <c r="T29" s="1133"/>
      <c r="U29" s="1133"/>
      <c r="V29" s="1133">
        <v>1725</v>
      </c>
      <c r="W29" s="1133"/>
      <c r="X29" s="1133"/>
      <c r="Y29" s="1133"/>
      <c r="Z29" s="1133"/>
      <c r="AA29" s="1133">
        <v>55</v>
      </c>
      <c r="AB29" s="1133"/>
      <c r="AC29" s="1133"/>
      <c r="AD29" s="1133"/>
      <c r="AE29" s="1134"/>
      <c r="AF29" s="1108">
        <v>55</v>
      </c>
      <c r="AG29" s="1109"/>
      <c r="AH29" s="1109"/>
      <c r="AI29" s="1109"/>
      <c r="AJ29" s="1110"/>
      <c r="AK29" s="1069">
        <v>272</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t="s">
        <v>583</v>
      </c>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469</v>
      </c>
      <c r="R30" s="1133"/>
      <c r="S30" s="1133"/>
      <c r="T30" s="1133"/>
      <c r="U30" s="1133"/>
      <c r="V30" s="1133">
        <v>456</v>
      </c>
      <c r="W30" s="1133"/>
      <c r="X30" s="1133"/>
      <c r="Y30" s="1133"/>
      <c r="Z30" s="1133"/>
      <c r="AA30" s="1133">
        <v>13</v>
      </c>
      <c r="AB30" s="1133"/>
      <c r="AC30" s="1133"/>
      <c r="AD30" s="1133"/>
      <c r="AE30" s="1134"/>
      <c r="AF30" s="1108">
        <v>13</v>
      </c>
      <c r="AG30" s="1109"/>
      <c r="AH30" s="1109"/>
      <c r="AI30" s="1109"/>
      <c r="AJ30" s="1110"/>
      <c r="AK30" s="1069">
        <v>45</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293</v>
      </c>
      <c r="R31" s="1133"/>
      <c r="S31" s="1133"/>
      <c r="T31" s="1133"/>
      <c r="U31" s="1133"/>
      <c r="V31" s="1133">
        <v>221</v>
      </c>
      <c r="W31" s="1133"/>
      <c r="X31" s="1133"/>
      <c r="Y31" s="1133"/>
      <c r="Z31" s="1133"/>
      <c r="AA31" s="1133">
        <v>71</v>
      </c>
      <c r="AB31" s="1133"/>
      <c r="AC31" s="1133"/>
      <c r="AD31" s="1133"/>
      <c r="AE31" s="1134"/>
      <c r="AF31" s="1108">
        <v>935</v>
      </c>
      <c r="AG31" s="1109"/>
      <c r="AH31" s="1109"/>
      <c r="AI31" s="1109"/>
      <c r="AJ31" s="1110"/>
      <c r="AK31" s="1069">
        <v>4</v>
      </c>
      <c r="AL31" s="1060"/>
      <c r="AM31" s="1060"/>
      <c r="AN31" s="1060"/>
      <c r="AO31" s="1060"/>
      <c r="AP31" s="1060">
        <v>68</v>
      </c>
      <c r="AQ31" s="1060"/>
      <c r="AR31" s="1060"/>
      <c r="AS31" s="1060"/>
      <c r="AT31" s="1060"/>
      <c r="AU31" s="1060"/>
      <c r="AV31" s="1060"/>
      <c r="AW31" s="1060"/>
      <c r="AX31" s="1060"/>
      <c r="AY31" s="1060"/>
      <c r="AZ31" s="1131"/>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720</v>
      </c>
      <c r="R32" s="1133"/>
      <c r="S32" s="1133"/>
      <c r="T32" s="1133"/>
      <c r="U32" s="1133"/>
      <c r="V32" s="1133">
        <v>715</v>
      </c>
      <c r="W32" s="1133"/>
      <c r="X32" s="1133"/>
      <c r="Y32" s="1133"/>
      <c r="Z32" s="1133"/>
      <c r="AA32" s="1133">
        <v>5</v>
      </c>
      <c r="AB32" s="1133"/>
      <c r="AC32" s="1133"/>
      <c r="AD32" s="1133"/>
      <c r="AE32" s="1134"/>
      <c r="AF32" s="1108">
        <v>0</v>
      </c>
      <c r="AG32" s="1109"/>
      <c r="AH32" s="1109"/>
      <c r="AI32" s="1109"/>
      <c r="AJ32" s="1110"/>
      <c r="AK32" s="1069">
        <v>371</v>
      </c>
      <c r="AL32" s="1060"/>
      <c r="AM32" s="1060"/>
      <c r="AN32" s="1060"/>
      <c r="AO32" s="1060"/>
      <c r="AP32" s="1060">
        <v>3337</v>
      </c>
      <c r="AQ32" s="1060"/>
      <c r="AR32" s="1060"/>
      <c r="AS32" s="1060"/>
      <c r="AT32" s="1060"/>
      <c r="AU32" s="1060">
        <v>2469</v>
      </c>
      <c r="AV32" s="1060"/>
      <c r="AW32" s="1060"/>
      <c r="AX32" s="1060"/>
      <c r="AY32" s="1060"/>
      <c r="AZ32" s="1131"/>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1211</v>
      </c>
      <c r="AG63" s="1048"/>
      <c r="AH63" s="1048"/>
      <c r="AI63" s="1048"/>
      <c r="AJ63" s="1119"/>
      <c r="AK63" s="1120"/>
      <c r="AL63" s="1052"/>
      <c r="AM63" s="1052"/>
      <c r="AN63" s="1052"/>
      <c r="AO63" s="1052"/>
      <c r="AP63" s="1048">
        <v>3405</v>
      </c>
      <c r="AQ63" s="1048"/>
      <c r="AR63" s="1048"/>
      <c r="AS63" s="1048"/>
      <c r="AT63" s="1048"/>
      <c r="AU63" s="1048">
        <v>2469</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391</v>
      </c>
      <c r="AB66" s="1091"/>
      <c r="AC66" s="1091"/>
      <c r="AD66" s="1091"/>
      <c r="AE66" s="1092"/>
      <c r="AF66" s="1096" t="s">
        <v>392</v>
      </c>
      <c r="AG66" s="1097"/>
      <c r="AH66" s="1097"/>
      <c r="AI66" s="1097"/>
      <c r="AJ66" s="1098"/>
      <c r="AK66" s="1090" t="s">
        <v>393</v>
      </c>
      <c r="AL66" s="1085"/>
      <c r="AM66" s="1085"/>
      <c r="AN66" s="1085"/>
      <c r="AO66" s="1086"/>
      <c r="AP66" s="1090" t="s">
        <v>394</v>
      </c>
      <c r="AQ66" s="1091"/>
      <c r="AR66" s="1091"/>
      <c r="AS66" s="1091"/>
      <c r="AT66" s="1092"/>
      <c r="AU66" s="1090" t="s">
        <v>408</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568</v>
      </c>
      <c r="C68" s="1075"/>
      <c r="D68" s="1075"/>
      <c r="E68" s="1075"/>
      <c r="F68" s="1075"/>
      <c r="G68" s="1075"/>
      <c r="H68" s="1075"/>
      <c r="I68" s="1075"/>
      <c r="J68" s="1075"/>
      <c r="K68" s="1075"/>
      <c r="L68" s="1075"/>
      <c r="M68" s="1075"/>
      <c r="N68" s="1075"/>
      <c r="O68" s="1075"/>
      <c r="P68" s="1076"/>
      <c r="Q68" s="1077">
        <v>564</v>
      </c>
      <c r="R68" s="1071"/>
      <c r="S68" s="1071"/>
      <c r="T68" s="1071"/>
      <c r="U68" s="1071"/>
      <c r="V68" s="1071">
        <v>438</v>
      </c>
      <c r="W68" s="1071"/>
      <c r="X68" s="1071"/>
      <c r="Y68" s="1071"/>
      <c r="Z68" s="1071"/>
      <c r="AA68" s="1071">
        <v>126</v>
      </c>
      <c r="AB68" s="1071"/>
      <c r="AC68" s="1071"/>
      <c r="AD68" s="1071"/>
      <c r="AE68" s="1071"/>
      <c r="AF68" s="1071">
        <v>126</v>
      </c>
      <c r="AG68" s="1071"/>
      <c r="AH68" s="1071"/>
      <c r="AI68" s="1071"/>
      <c r="AJ68" s="1071"/>
      <c r="AK68" s="1071"/>
      <c r="AL68" s="1071"/>
      <c r="AM68" s="1071"/>
      <c r="AN68" s="1071"/>
      <c r="AO68" s="1071"/>
      <c r="AP68" s="1071">
        <v>306</v>
      </c>
      <c r="AQ68" s="1071"/>
      <c r="AR68" s="1071"/>
      <c r="AS68" s="1071"/>
      <c r="AT68" s="1071"/>
      <c r="AU68" s="1071">
        <v>64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569</v>
      </c>
      <c r="C69" s="1064"/>
      <c r="D69" s="1064"/>
      <c r="E69" s="1064"/>
      <c r="F69" s="1064"/>
      <c r="G69" s="1064"/>
      <c r="H69" s="1064"/>
      <c r="I69" s="1064"/>
      <c r="J69" s="1064"/>
      <c r="K69" s="1064"/>
      <c r="L69" s="1064"/>
      <c r="M69" s="1064"/>
      <c r="N69" s="1064"/>
      <c r="O69" s="1064"/>
      <c r="P69" s="1065"/>
      <c r="Q69" s="1066">
        <v>37</v>
      </c>
      <c r="R69" s="1060"/>
      <c r="S69" s="1060"/>
      <c r="T69" s="1060"/>
      <c r="U69" s="1060"/>
      <c r="V69" s="1060">
        <v>32</v>
      </c>
      <c r="W69" s="1060"/>
      <c r="X69" s="1060"/>
      <c r="Y69" s="1060"/>
      <c r="Z69" s="1060"/>
      <c r="AA69" s="1060">
        <v>4</v>
      </c>
      <c r="AB69" s="1060"/>
      <c r="AC69" s="1060"/>
      <c r="AD69" s="1060"/>
      <c r="AE69" s="1060"/>
      <c r="AF69" s="1060">
        <v>4</v>
      </c>
      <c r="AG69" s="1060"/>
      <c r="AH69" s="1060"/>
      <c r="AI69" s="1060"/>
      <c r="AJ69" s="1060"/>
      <c r="AK69" s="1060"/>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570</v>
      </c>
      <c r="C70" s="1064"/>
      <c r="D70" s="1064"/>
      <c r="E70" s="1064"/>
      <c r="F70" s="1064"/>
      <c r="G70" s="1064"/>
      <c r="H70" s="1064"/>
      <c r="I70" s="1064"/>
      <c r="J70" s="1064"/>
      <c r="K70" s="1064"/>
      <c r="L70" s="1064"/>
      <c r="M70" s="1064"/>
      <c r="N70" s="1064"/>
      <c r="O70" s="1064"/>
      <c r="P70" s="1065"/>
      <c r="Q70" s="1066">
        <v>67</v>
      </c>
      <c r="R70" s="1060"/>
      <c r="S70" s="1060"/>
      <c r="T70" s="1060"/>
      <c r="U70" s="1060"/>
      <c r="V70" s="1060">
        <v>63</v>
      </c>
      <c r="W70" s="1060"/>
      <c r="X70" s="1060"/>
      <c r="Y70" s="1060"/>
      <c r="Z70" s="1060"/>
      <c r="AA70" s="1060">
        <v>4</v>
      </c>
      <c r="AB70" s="1060"/>
      <c r="AC70" s="1060"/>
      <c r="AD70" s="1060"/>
      <c r="AE70" s="1060"/>
      <c r="AF70" s="1060">
        <v>4</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571</v>
      </c>
      <c r="C71" s="1064"/>
      <c r="D71" s="1064"/>
      <c r="E71" s="1064"/>
      <c r="F71" s="1064"/>
      <c r="G71" s="1064"/>
      <c r="H71" s="1064"/>
      <c r="I71" s="1064"/>
      <c r="J71" s="1064"/>
      <c r="K71" s="1064"/>
      <c r="L71" s="1064"/>
      <c r="M71" s="1064"/>
      <c r="N71" s="1064"/>
      <c r="O71" s="1064"/>
      <c r="P71" s="1065"/>
      <c r="Q71" s="1066">
        <v>7030</v>
      </c>
      <c r="R71" s="1060"/>
      <c r="S71" s="1060"/>
      <c r="T71" s="1060"/>
      <c r="U71" s="1060"/>
      <c r="V71" s="1060">
        <v>6979</v>
      </c>
      <c r="W71" s="1060"/>
      <c r="X71" s="1060"/>
      <c r="Y71" s="1060"/>
      <c r="Z71" s="1060"/>
      <c r="AA71" s="1060">
        <v>51</v>
      </c>
      <c r="AB71" s="1060"/>
      <c r="AC71" s="1060"/>
      <c r="AD71" s="1060"/>
      <c r="AE71" s="1060"/>
      <c r="AF71" s="1060">
        <v>51</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572</v>
      </c>
      <c r="C72" s="1064"/>
      <c r="D72" s="1064"/>
      <c r="E72" s="1064"/>
      <c r="F72" s="1064"/>
      <c r="G72" s="1064"/>
      <c r="H72" s="1064"/>
      <c r="I72" s="1064"/>
      <c r="J72" s="1064"/>
      <c r="K72" s="1064"/>
      <c r="L72" s="1064"/>
      <c r="M72" s="1064"/>
      <c r="N72" s="1064"/>
      <c r="O72" s="1064"/>
      <c r="P72" s="1065"/>
      <c r="Q72" s="1066">
        <v>112</v>
      </c>
      <c r="R72" s="1060"/>
      <c r="S72" s="1060"/>
      <c r="T72" s="1060"/>
      <c r="U72" s="1060"/>
      <c r="V72" s="1060">
        <v>110</v>
      </c>
      <c r="W72" s="1060"/>
      <c r="X72" s="1060"/>
      <c r="Y72" s="1060"/>
      <c r="Z72" s="1060"/>
      <c r="AA72" s="1060">
        <v>2</v>
      </c>
      <c r="AB72" s="1060"/>
      <c r="AC72" s="1060"/>
      <c r="AD72" s="1060"/>
      <c r="AE72" s="1060"/>
      <c r="AF72" s="1060">
        <v>2</v>
      </c>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573</v>
      </c>
      <c r="C73" s="1064"/>
      <c r="D73" s="1064"/>
      <c r="E73" s="1064"/>
      <c r="F73" s="1064"/>
      <c r="G73" s="1064"/>
      <c r="H73" s="1064"/>
      <c r="I73" s="1064"/>
      <c r="J73" s="1064"/>
      <c r="K73" s="1064"/>
      <c r="L73" s="1064"/>
      <c r="M73" s="1064"/>
      <c r="N73" s="1064"/>
      <c r="O73" s="1064"/>
      <c r="P73" s="1065"/>
      <c r="Q73" s="1066">
        <v>798</v>
      </c>
      <c r="R73" s="1060"/>
      <c r="S73" s="1060"/>
      <c r="T73" s="1060"/>
      <c r="U73" s="1060"/>
      <c r="V73" s="1060">
        <v>756</v>
      </c>
      <c r="W73" s="1060"/>
      <c r="X73" s="1060"/>
      <c r="Y73" s="1060"/>
      <c r="Z73" s="1060"/>
      <c r="AA73" s="1060">
        <v>43</v>
      </c>
      <c r="AB73" s="1060"/>
      <c r="AC73" s="1060"/>
      <c r="AD73" s="1060"/>
      <c r="AE73" s="1060"/>
      <c r="AF73" s="1060">
        <v>43</v>
      </c>
      <c r="AG73" s="1060"/>
      <c r="AH73" s="1060"/>
      <c r="AI73" s="1060"/>
      <c r="AJ73" s="1060"/>
      <c r="AK73" s="1060"/>
      <c r="AL73" s="1060"/>
      <c r="AM73" s="1060"/>
      <c r="AN73" s="1060"/>
      <c r="AO73" s="1060"/>
      <c r="AP73" s="1060">
        <v>110</v>
      </c>
      <c r="AQ73" s="1060"/>
      <c r="AR73" s="1060"/>
      <c r="AS73" s="1060"/>
      <c r="AT73" s="1060"/>
      <c r="AU73" s="1060">
        <v>57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574</v>
      </c>
      <c r="C74" s="1064"/>
      <c r="D74" s="1064"/>
      <c r="E74" s="1064"/>
      <c r="F74" s="1064"/>
      <c r="G74" s="1064"/>
      <c r="H74" s="1064"/>
      <c r="I74" s="1064"/>
      <c r="J74" s="1064"/>
      <c r="K74" s="1064"/>
      <c r="L74" s="1064"/>
      <c r="M74" s="1064"/>
      <c r="N74" s="1064"/>
      <c r="O74" s="1064"/>
      <c r="P74" s="1065"/>
      <c r="Q74" s="1066">
        <v>24414</v>
      </c>
      <c r="R74" s="1060"/>
      <c r="S74" s="1060"/>
      <c r="T74" s="1060"/>
      <c r="U74" s="1060"/>
      <c r="V74" s="1060">
        <v>24362</v>
      </c>
      <c r="W74" s="1060"/>
      <c r="X74" s="1060"/>
      <c r="Y74" s="1060"/>
      <c r="Z74" s="1060"/>
      <c r="AA74" s="1060">
        <v>52</v>
      </c>
      <c r="AB74" s="1060"/>
      <c r="AC74" s="1060"/>
      <c r="AD74" s="1060"/>
      <c r="AE74" s="1060"/>
      <c r="AF74" s="1060">
        <v>52</v>
      </c>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575</v>
      </c>
      <c r="C75" s="1064"/>
      <c r="D75" s="1064"/>
      <c r="E75" s="1064"/>
      <c r="F75" s="1064"/>
      <c r="G75" s="1064"/>
      <c r="H75" s="1064"/>
      <c r="I75" s="1064"/>
      <c r="J75" s="1064"/>
      <c r="K75" s="1064"/>
      <c r="L75" s="1064"/>
      <c r="M75" s="1064"/>
      <c r="N75" s="1064"/>
      <c r="O75" s="1064"/>
      <c r="P75" s="1065"/>
      <c r="Q75" s="1067">
        <v>254</v>
      </c>
      <c r="R75" s="1068"/>
      <c r="S75" s="1068"/>
      <c r="T75" s="1068"/>
      <c r="U75" s="1069"/>
      <c r="V75" s="1070">
        <v>245</v>
      </c>
      <c r="W75" s="1068"/>
      <c r="X75" s="1068"/>
      <c r="Y75" s="1068"/>
      <c r="Z75" s="1069"/>
      <c r="AA75" s="1070">
        <v>10</v>
      </c>
      <c r="AB75" s="1068"/>
      <c r="AC75" s="1068"/>
      <c r="AD75" s="1068"/>
      <c r="AE75" s="1069"/>
      <c r="AF75" s="1070">
        <v>10</v>
      </c>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576</v>
      </c>
      <c r="C76" s="1064"/>
      <c r="D76" s="1064"/>
      <c r="E76" s="1064"/>
      <c r="F76" s="1064"/>
      <c r="G76" s="1064"/>
      <c r="H76" s="1064"/>
      <c r="I76" s="1064"/>
      <c r="J76" s="1064"/>
      <c r="K76" s="1064"/>
      <c r="L76" s="1064"/>
      <c r="M76" s="1064"/>
      <c r="N76" s="1064"/>
      <c r="O76" s="1064"/>
      <c r="P76" s="1065"/>
      <c r="Q76" s="1067">
        <v>257193</v>
      </c>
      <c r="R76" s="1068"/>
      <c r="S76" s="1068"/>
      <c r="T76" s="1068"/>
      <c r="U76" s="1069"/>
      <c r="V76" s="1070">
        <v>247302</v>
      </c>
      <c r="W76" s="1068"/>
      <c r="X76" s="1068"/>
      <c r="Y76" s="1068"/>
      <c r="Z76" s="1069"/>
      <c r="AA76" s="1070">
        <v>9891</v>
      </c>
      <c r="AB76" s="1068"/>
      <c r="AC76" s="1068"/>
      <c r="AD76" s="1068"/>
      <c r="AE76" s="1069"/>
      <c r="AF76" s="1070">
        <v>9891</v>
      </c>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409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10183</v>
      </c>
      <c r="AG88" s="1048"/>
      <c r="AH88" s="1048"/>
      <c r="AI88" s="1048"/>
      <c r="AJ88" s="1048"/>
      <c r="AK88" s="1052"/>
      <c r="AL88" s="1052"/>
      <c r="AM88" s="1052"/>
      <c r="AN88" s="1052"/>
      <c r="AO88" s="1052"/>
      <c r="AP88" s="1048">
        <v>416</v>
      </c>
      <c r="AQ88" s="1048"/>
      <c r="AR88" s="1048"/>
      <c r="AS88" s="1048"/>
      <c r="AT88" s="1048"/>
      <c r="AU88" s="1048">
        <v>57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418</v>
      </c>
      <c r="AB109" s="983"/>
      <c r="AC109" s="983"/>
      <c r="AD109" s="983"/>
      <c r="AE109" s="984"/>
      <c r="AF109" s="985" t="s">
        <v>303</v>
      </c>
      <c r="AG109" s="983"/>
      <c r="AH109" s="983"/>
      <c r="AI109" s="983"/>
      <c r="AJ109" s="984"/>
      <c r="AK109" s="985" t="s">
        <v>302</v>
      </c>
      <c r="AL109" s="983"/>
      <c r="AM109" s="983"/>
      <c r="AN109" s="983"/>
      <c r="AO109" s="984"/>
      <c r="AP109" s="985" t="s">
        <v>419</v>
      </c>
      <c r="AQ109" s="983"/>
      <c r="AR109" s="983"/>
      <c r="AS109" s="983"/>
      <c r="AT109" s="1014"/>
      <c r="AU109" s="982" t="s">
        <v>417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418</v>
      </c>
      <c r="BR109" s="983"/>
      <c r="BS109" s="983"/>
      <c r="BT109" s="983"/>
      <c r="BU109" s="984"/>
      <c r="BV109" s="985" t="s">
        <v>303</v>
      </c>
      <c r="BW109" s="983"/>
      <c r="BX109" s="983"/>
      <c r="BY109" s="983"/>
      <c r="BZ109" s="984"/>
      <c r="CA109" s="985" t="s">
        <v>302</v>
      </c>
      <c r="CB109" s="983"/>
      <c r="CC109" s="983"/>
      <c r="CD109" s="983"/>
      <c r="CE109" s="984"/>
      <c r="CF109" s="1021" t="s">
        <v>419</v>
      </c>
      <c r="CG109" s="1021"/>
      <c r="CH109" s="1021"/>
      <c r="CI109" s="1021"/>
      <c r="CJ109" s="1021"/>
      <c r="CK109" s="985" t="s">
        <v>420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418</v>
      </c>
      <c r="DH109" s="983"/>
      <c r="DI109" s="983"/>
      <c r="DJ109" s="983"/>
      <c r="DK109" s="984"/>
      <c r="DL109" s="985" t="s">
        <v>303</v>
      </c>
      <c r="DM109" s="983"/>
      <c r="DN109" s="983"/>
      <c r="DO109" s="983"/>
      <c r="DP109" s="984"/>
      <c r="DQ109" s="985" t="s">
        <v>302</v>
      </c>
      <c r="DR109" s="983"/>
      <c r="DS109" s="983"/>
      <c r="DT109" s="983"/>
      <c r="DU109" s="984"/>
      <c r="DV109" s="985" t="s">
        <v>419</v>
      </c>
      <c r="DW109" s="983"/>
      <c r="DX109" s="983"/>
      <c r="DY109" s="983"/>
      <c r="DZ109" s="1014"/>
    </row>
    <row r="110" spans="1:131" s="246" customFormat="1" ht="26.25" customHeight="1" x14ac:dyDescent="0.15">
      <c r="A110" s="885" t="s">
        <v>421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395974</v>
      </c>
      <c r="AB110" s="976"/>
      <c r="AC110" s="976"/>
      <c r="AD110" s="976"/>
      <c r="AE110" s="977"/>
      <c r="AF110" s="978">
        <v>435400</v>
      </c>
      <c r="AG110" s="976"/>
      <c r="AH110" s="976"/>
      <c r="AI110" s="976"/>
      <c r="AJ110" s="977"/>
      <c r="AK110" s="978">
        <v>438304</v>
      </c>
      <c r="AL110" s="976"/>
      <c r="AM110" s="976"/>
      <c r="AN110" s="976"/>
      <c r="AO110" s="977"/>
      <c r="AP110" s="979">
        <v>9.6999999999999993</v>
      </c>
      <c r="AQ110" s="980"/>
      <c r="AR110" s="980"/>
      <c r="AS110" s="980"/>
      <c r="AT110" s="981"/>
      <c r="AU110" s="1015" t="s">
        <v>73</v>
      </c>
      <c r="AV110" s="1016"/>
      <c r="AW110" s="1016"/>
      <c r="AX110" s="1016"/>
      <c r="AY110" s="1016"/>
      <c r="AZ110" s="941" t="s">
        <v>422</v>
      </c>
      <c r="BA110" s="886"/>
      <c r="BB110" s="886"/>
      <c r="BC110" s="886"/>
      <c r="BD110" s="886"/>
      <c r="BE110" s="886"/>
      <c r="BF110" s="886"/>
      <c r="BG110" s="886"/>
      <c r="BH110" s="886"/>
      <c r="BI110" s="886"/>
      <c r="BJ110" s="886"/>
      <c r="BK110" s="886"/>
      <c r="BL110" s="886"/>
      <c r="BM110" s="886"/>
      <c r="BN110" s="886"/>
      <c r="BO110" s="886"/>
      <c r="BP110" s="887"/>
      <c r="BQ110" s="942">
        <v>4572630</v>
      </c>
      <c r="BR110" s="923"/>
      <c r="BS110" s="923"/>
      <c r="BT110" s="923"/>
      <c r="BU110" s="923"/>
      <c r="BV110" s="923">
        <v>5400926</v>
      </c>
      <c r="BW110" s="923"/>
      <c r="BX110" s="923"/>
      <c r="BY110" s="923"/>
      <c r="BZ110" s="923"/>
      <c r="CA110" s="923">
        <v>5297026</v>
      </c>
      <c r="CB110" s="923"/>
      <c r="CC110" s="923"/>
      <c r="CD110" s="923"/>
      <c r="CE110" s="923"/>
      <c r="CF110" s="947">
        <v>117.3</v>
      </c>
      <c r="CG110" s="948"/>
      <c r="CH110" s="948"/>
      <c r="CI110" s="948"/>
      <c r="CJ110" s="948"/>
      <c r="CK110" s="1011" t="s">
        <v>423</v>
      </c>
      <c r="CL110" s="897"/>
      <c r="CM110" s="972" t="s">
        <v>424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425</v>
      </c>
      <c r="DH110" s="923"/>
      <c r="DI110" s="923"/>
      <c r="DJ110" s="923"/>
      <c r="DK110" s="923"/>
      <c r="DL110" s="923" t="s">
        <v>128</v>
      </c>
      <c r="DM110" s="923"/>
      <c r="DN110" s="923"/>
      <c r="DO110" s="923"/>
      <c r="DP110" s="923"/>
      <c r="DQ110" s="923" t="s">
        <v>425</v>
      </c>
      <c r="DR110" s="923"/>
      <c r="DS110" s="923"/>
      <c r="DT110" s="923"/>
      <c r="DU110" s="923"/>
      <c r="DV110" s="924" t="s">
        <v>425</v>
      </c>
      <c r="DW110" s="924"/>
      <c r="DX110" s="924"/>
      <c r="DY110" s="924"/>
      <c r="DZ110" s="925"/>
    </row>
    <row r="111" spans="1:131" s="246" customFormat="1" ht="26.25" customHeight="1" x14ac:dyDescent="0.15">
      <c r="A111" s="852" t="s">
        <v>426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425</v>
      </c>
      <c r="AB111" s="1004"/>
      <c r="AC111" s="1004"/>
      <c r="AD111" s="1004"/>
      <c r="AE111" s="1005"/>
      <c r="AF111" s="1006" t="s">
        <v>128</v>
      </c>
      <c r="AG111" s="1004"/>
      <c r="AH111" s="1004"/>
      <c r="AI111" s="1004"/>
      <c r="AJ111" s="1005"/>
      <c r="AK111" s="1006" t="s">
        <v>425</v>
      </c>
      <c r="AL111" s="1004"/>
      <c r="AM111" s="1004"/>
      <c r="AN111" s="1004"/>
      <c r="AO111" s="1005"/>
      <c r="AP111" s="1007" t="s">
        <v>128</v>
      </c>
      <c r="AQ111" s="1008"/>
      <c r="AR111" s="1008"/>
      <c r="AS111" s="1008"/>
      <c r="AT111" s="1009"/>
      <c r="AU111" s="1017"/>
      <c r="AV111" s="1018"/>
      <c r="AW111" s="1018"/>
      <c r="AX111" s="1018"/>
      <c r="AY111" s="1018"/>
      <c r="AZ111" s="893" t="s">
        <v>427</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128</v>
      </c>
      <c r="BW111" s="895"/>
      <c r="BX111" s="895"/>
      <c r="BY111" s="895"/>
      <c r="BZ111" s="895"/>
      <c r="CA111" s="895" t="s">
        <v>128</v>
      </c>
      <c r="CB111" s="895"/>
      <c r="CC111" s="895"/>
      <c r="CD111" s="895"/>
      <c r="CE111" s="895"/>
      <c r="CF111" s="956" t="s">
        <v>128</v>
      </c>
      <c r="CG111" s="957"/>
      <c r="CH111" s="957"/>
      <c r="CI111" s="957"/>
      <c r="CJ111" s="957"/>
      <c r="CK111" s="1012"/>
      <c r="CL111" s="899"/>
      <c r="CM111" s="902" t="s">
        <v>428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425</v>
      </c>
      <c r="DM111" s="895"/>
      <c r="DN111" s="895"/>
      <c r="DO111" s="895"/>
      <c r="DP111" s="895"/>
      <c r="DQ111" s="895" t="s">
        <v>128</v>
      </c>
      <c r="DR111" s="895"/>
      <c r="DS111" s="895"/>
      <c r="DT111" s="895"/>
      <c r="DU111" s="895"/>
      <c r="DV111" s="872" t="s">
        <v>425</v>
      </c>
      <c r="DW111" s="872"/>
      <c r="DX111" s="872"/>
      <c r="DY111" s="872"/>
      <c r="DZ111" s="873"/>
    </row>
    <row r="112" spans="1:131" s="246" customFormat="1" ht="26.25" customHeight="1" x14ac:dyDescent="0.15">
      <c r="A112" s="997" t="s">
        <v>429</v>
      </c>
      <c r="B112" s="998"/>
      <c r="C112" s="828" t="s">
        <v>430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425</v>
      </c>
      <c r="AB112" s="858"/>
      <c r="AC112" s="858"/>
      <c r="AD112" s="858"/>
      <c r="AE112" s="859"/>
      <c r="AF112" s="860" t="s">
        <v>128</v>
      </c>
      <c r="AG112" s="858"/>
      <c r="AH112" s="858"/>
      <c r="AI112" s="858"/>
      <c r="AJ112" s="859"/>
      <c r="AK112" s="860" t="s">
        <v>425</v>
      </c>
      <c r="AL112" s="858"/>
      <c r="AM112" s="858"/>
      <c r="AN112" s="858"/>
      <c r="AO112" s="859"/>
      <c r="AP112" s="905" t="s">
        <v>425</v>
      </c>
      <c r="AQ112" s="906"/>
      <c r="AR112" s="906"/>
      <c r="AS112" s="906"/>
      <c r="AT112" s="907"/>
      <c r="AU112" s="1017"/>
      <c r="AV112" s="1018"/>
      <c r="AW112" s="1018"/>
      <c r="AX112" s="1018"/>
      <c r="AY112" s="1018"/>
      <c r="AZ112" s="893" t="s">
        <v>431</v>
      </c>
      <c r="BA112" s="828"/>
      <c r="BB112" s="828"/>
      <c r="BC112" s="828"/>
      <c r="BD112" s="828"/>
      <c r="BE112" s="828"/>
      <c r="BF112" s="828"/>
      <c r="BG112" s="828"/>
      <c r="BH112" s="828"/>
      <c r="BI112" s="828"/>
      <c r="BJ112" s="828"/>
      <c r="BK112" s="828"/>
      <c r="BL112" s="828"/>
      <c r="BM112" s="828"/>
      <c r="BN112" s="828"/>
      <c r="BO112" s="828"/>
      <c r="BP112" s="829"/>
      <c r="BQ112" s="894">
        <v>2945846</v>
      </c>
      <c r="BR112" s="895"/>
      <c r="BS112" s="895"/>
      <c r="BT112" s="895"/>
      <c r="BU112" s="895"/>
      <c r="BV112" s="895">
        <v>2717829</v>
      </c>
      <c r="BW112" s="895"/>
      <c r="BX112" s="895"/>
      <c r="BY112" s="895"/>
      <c r="BZ112" s="895"/>
      <c r="CA112" s="895">
        <v>2469341</v>
      </c>
      <c r="CB112" s="895"/>
      <c r="CC112" s="895"/>
      <c r="CD112" s="895"/>
      <c r="CE112" s="895"/>
      <c r="CF112" s="956">
        <v>54.7</v>
      </c>
      <c r="CG112" s="957"/>
      <c r="CH112" s="957"/>
      <c r="CI112" s="957"/>
      <c r="CJ112" s="957"/>
      <c r="CK112" s="1012"/>
      <c r="CL112" s="899"/>
      <c r="CM112" s="902" t="s">
        <v>432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425</v>
      </c>
      <c r="DM112" s="895"/>
      <c r="DN112" s="895"/>
      <c r="DO112" s="895"/>
      <c r="DP112" s="895"/>
      <c r="DQ112" s="895" t="s">
        <v>425</v>
      </c>
      <c r="DR112" s="895"/>
      <c r="DS112" s="895"/>
      <c r="DT112" s="895"/>
      <c r="DU112" s="895"/>
      <c r="DV112" s="872" t="s">
        <v>128</v>
      </c>
      <c r="DW112" s="872"/>
      <c r="DX112" s="872"/>
      <c r="DY112" s="872"/>
      <c r="DZ112" s="873"/>
    </row>
    <row r="113" spans="1:130" s="246" customFormat="1" ht="26.25" customHeight="1" x14ac:dyDescent="0.15">
      <c r="A113" s="999"/>
      <c r="B113" s="1000"/>
      <c r="C113" s="828" t="s">
        <v>433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301886</v>
      </c>
      <c r="AB113" s="1004"/>
      <c r="AC113" s="1004"/>
      <c r="AD113" s="1004"/>
      <c r="AE113" s="1005"/>
      <c r="AF113" s="1006">
        <v>284281</v>
      </c>
      <c r="AG113" s="1004"/>
      <c r="AH113" s="1004"/>
      <c r="AI113" s="1004"/>
      <c r="AJ113" s="1005"/>
      <c r="AK113" s="1006">
        <v>289238</v>
      </c>
      <c r="AL113" s="1004"/>
      <c r="AM113" s="1004"/>
      <c r="AN113" s="1004"/>
      <c r="AO113" s="1005"/>
      <c r="AP113" s="1007">
        <v>6.4</v>
      </c>
      <c r="AQ113" s="1008"/>
      <c r="AR113" s="1008"/>
      <c r="AS113" s="1008"/>
      <c r="AT113" s="1009"/>
      <c r="AU113" s="1017"/>
      <c r="AV113" s="1018"/>
      <c r="AW113" s="1018"/>
      <c r="AX113" s="1018"/>
      <c r="AY113" s="1018"/>
      <c r="AZ113" s="893" t="s">
        <v>434</v>
      </c>
      <c r="BA113" s="828"/>
      <c r="BB113" s="828"/>
      <c r="BC113" s="828"/>
      <c r="BD113" s="828"/>
      <c r="BE113" s="828"/>
      <c r="BF113" s="828"/>
      <c r="BG113" s="828"/>
      <c r="BH113" s="828"/>
      <c r="BI113" s="828"/>
      <c r="BJ113" s="828"/>
      <c r="BK113" s="828"/>
      <c r="BL113" s="828"/>
      <c r="BM113" s="828"/>
      <c r="BN113" s="828"/>
      <c r="BO113" s="828"/>
      <c r="BP113" s="829"/>
      <c r="BQ113" s="894">
        <v>126258</v>
      </c>
      <c r="BR113" s="895"/>
      <c r="BS113" s="895"/>
      <c r="BT113" s="895"/>
      <c r="BU113" s="895"/>
      <c r="BV113" s="895">
        <v>120289</v>
      </c>
      <c r="BW113" s="895"/>
      <c r="BX113" s="895"/>
      <c r="BY113" s="895"/>
      <c r="BZ113" s="895"/>
      <c r="CA113" s="895">
        <v>120802</v>
      </c>
      <c r="CB113" s="895"/>
      <c r="CC113" s="895"/>
      <c r="CD113" s="895"/>
      <c r="CE113" s="895"/>
      <c r="CF113" s="956">
        <v>2.7</v>
      </c>
      <c r="CG113" s="957"/>
      <c r="CH113" s="957"/>
      <c r="CI113" s="957"/>
      <c r="CJ113" s="957"/>
      <c r="CK113" s="1012"/>
      <c r="CL113" s="899"/>
      <c r="CM113" s="902" t="s">
        <v>435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425</v>
      </c>
      <c r="DM113" s="858"/>
      <c r="DN113" s="858"/>
      <c r="DO113" s="858"/>
      <c r="DP113" s="859"/>
      <c r="DQ113" s="860" t="s">
        <v>425</v>
      </c>
      <c r="DR113" s="858"/>
      <c r="DS113" s="858"/>
      <c r="DT113" s="858"/>
      <c r="DU113" s="859"/>
      <c r="DV113" s="905" t="s">
        <v>128</v>
      </c>
      <c r="DW113" s="906"/>
      <c r="DX113" s="906"/>
      <c r="DY113" s="906"/>
      <c r="DZ113" s="907"/>
    </row>
    <row r="114" spans="1:130" s="246" customFormat="1" ht="26.25" customHeight="1" x14ac:dyDescent="0.15">
      <c r="A114" s="999"/>
      <c r="B114" s="1000"/>
      <c r="C114" s="828" t="s">
        <v>437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22919</v>
      </c>
      <c r="AB114" s="858"/>
      <c r="AC114" s="858"/>
      <c r="AD114" s="858"/>
      <c r="AE114" s="859"/>
      <c r="AF114" s="860">
        <v>22500</v>
      </c>
      <c r="AG114" s="858"/>
      <c r="AH114" s="858"/>
      <c r="AI114" s="858"/>
      <c r="AJ114" s="859"/>
      <c r="AK114" s="860">
        <v>26939</v>
      </c>
      <c r="AL114" s="858"/>
      <c r="AM114" s="858"/>
      <c r="AN114" s="858"/>
      <c r="AO114" s="859"/>
      <c r="AP114" s="905">
        <v>0.6</v>
      </c>
      <c r="AQ114" s="906"/>
      <c r="AR114" s="906"/>
      <c r="AS114" s="906"/>
      <c r="AT114" s="907"/>
      <c r="AU114" s="1017"/>
      <c r="AV114" s="1018"/>
      <c r="AW114" s="1018"/>
      <c r="AX114" s="1018"/>
      <c r="AY114" s="1018"/>
      <c r="AZ114" s="893" t="s">
        <v>438</v>
      </c>
      <c r="BA114" s="828"/>
      <c r="BB114" s="828"/>
      <c r="BC114" s="828"/>
      <c r="BD114" s="828"/>
      <c r="BE114" s="828"/>
      <c r="BF114" s="828"/>
      <c r="BG114" s="828"/>
      <c r="BH114" s="828"/>
      <c r="BI114" s="828"/>
      <c r="BJ114" s="828"/>
      <c r="BK114" s="828"/>
      <c r="BL114" s="828"/>
      <c r="BM114" s="828"/>
      <c r="BN114" s="828"/>
      <c r="BO114" s="828"/>
      <c r="BP114" s="829"/>
      <c r="BQ114" s="894">
        <v>286849</v>
      </c>
      <c r="BR114" s="895"/>
      <c r="BS114" s="895"/>
      <c r="BT114" s="895"/>
      <c r="BU114" s="895"/>
      <c r="BV114" s="895">
        <v>315807</v>
      </c>
      <c r="BW114" s="895"/>
      <c r="BX114" s="895"/>
      <c r="BY114" s="895"/>
      <c r="BZ114" s="895"/>
      <c r="CA114" s="895">
        <v>277319</v>
      </c>
      <c r="CB114" s="895"/>
      <c r="CC114" s="895"/>
      <c r="CD114" s="895"/>
      <c r="CE114" s="895"/>
      <c r="CF114" s="956">
        <v>6.1</v>
      </c>
      <c r="CG114" s="957"/>
      <c r="CH114" s="957"/>
      <c r="CI114" s="957"/>
      <c r="CJ114" s="957"/>
      <c r="CK114" s="1012"/>
      <c r="CL114" s="899"/>
      <c r="CM114" s="902" t="s">
        <v>439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440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425</v>
      </c>
      <c r="AB115" s="1004"/>
      <c r="AC115" s="1004"/>
      <c r="AD115" s="1004"/>
      <c r="AE115" s="1005"/>
      <c r="AF115" s="1006" t="s">
        <v>128</v>
      </c>
      <c r="AG115" s="1004"/>
      <c r="AH115" s="1004"/>
      <c r="AI115" s="1004"/>
      <c r="AJ115" s="1005"/>
      <c r="AK115" s="1006" t="s">
        <v>128</v>
      </c>
      <c r="AL115" s="1004"/>
      <c r="AM115" s="1004"/>
      <c r="AN115" s="1004"/>
      <c r="AO115" s="1005"/>
      <c r="AP115" s="1007" t="s">
        <v>425</v>
      </c>
      <c r="AQ115" s="1008"/>
      <c r="AR115" s="1008"/>
      <c r="AS115" s="1008"/>
      <c r="AT115" s="1009"/>
      <c r="AU115" s="1017"/>
      <c r="AV115" s="1018"/>
      <c r="AW115" s="1018"/>
      <c r="AX115" s="1018"/>
      <c r="AY115" s="1018"/>
      <c r="AZ115" s="893" t="s">
        <v>441</v>
      </c>
      <c r="BA115" s="828"/>
      <c r="BB115" s="828"/>
      <c r="BC115" s="828"/>
      <c r="BD115" s="828"/>
      <c r="BE115" s="828"/>
      <c r="BF115" s="828"/>
      <c r="BG115" s="828"/>
      <c r="BH115" s="828"/>
      <c r="BI115" s="828"/>
      <c r="BJ115" s="828"/>
      <c r="BK115" s="828"/>
      <c r="BL115" s="828"/>
      <c r="BM115" s="828"/>
      <c r="BN115" s="828"/>
      <c r="BO115" s="828"/>
      <c r="BP115" s="829"/>
      <c r="BQ115" s="894" t="s">
        <v>425</v>
      </c>
      <c r="BR115" s="895"/>
      <c r="BS115" s="895"/>
      <c r="BT115" s="895"/>
      <c r="BU115" s="895"/>
      <c r="BV115" s="895" t="s">
        <v>425</v>
      </c>
      <c r="BW115" s="895"/>
      <c r="BX115" s="895"/>
      <c r="BY115" s="895"/>
      <c r="BZ115" s="895"/>
      <c r="CA115" s="895" t="s">
        <v>128</v>
      </c>
      <c r="CB115" s="895"/>
      <c r="CC115" s="895"/>
      <c r="CD115" s="895"/>
      <c r="CE115" s="895"/>
      <c r="CF115" s="956" t="s">
        <v>128</v>
      </c>
      <c r="CG115" s="957"/>
      <c r="CH115" s="957"/>
      <c r="CI115" s="957"/>
      <c r="CJ115" s="957"/>
      <c r="CK115" s="1012"/>
      <c r="CL115" s="899"/>
      <c r="CM115" s="893" t="s">
        <v>442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128</v>
      </c>
      <c r="DR115" s="858"/>
      <c r="DS115" s="858"/>
      <c r="DT115" s="858"/>
      <c r="DU115" s="859"/>
      <c r="DV115" s="905" t="s">
        <v>425</v>
      </c>
      <c r="DW115" s="906"/>
      <c r="DX115" s="906"/>
      <c r="DY115" s="906"/>
      <c r="DZ115" s="907"/>
    </row>
    <row r="116" spans="1:130" s="246" customFormat="1" ht="26.25" customHeight="1" x14ac:dyDescent="0.15">
      <c r="A116" s="1001"/>
      <c r="B116" s="1002"/>
      <c r="C116" s="961" t="s">
        <v>443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425</v>
      </c>
      <c r="AB116" s="858"/>
      <c r="AC116" s="858"/>
      <c r="AD116" s="858"/>
      <c r="AE116" s="859"/>
      <c r="AF116" s="860" t="s">
        <v>128</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444</v>
      </c>
      <c r="BA116" s="945"/>
      <c r="BB116" s="945"/>
      <c r="BC116" s="945"/>
      <c r="BD116" s="945"/>
      <c r="BE116" s="945"/>
      <c r="BF116" s="945"/>
      <c r="BG116" s="945"/>
      <c r="BH116" s="945"/>
      <c r="BI116" s="945"/>
      <c r="BJ116" s="945"/>
      <c r="BK116" s="945"/>
      <c r="BL116" s="945"/>
      <c r="BM116" s="945"/>
      <c r="BN116" s="945"/>
      <c r="BO116" s="945"/>
      <c r="BP116" s="946"/>
      <c r="BQ116" s="894" t="s">
        <v>425</v>
      </c>
      <c r="BR116" s="895"/>
      <c r="BS116" s="895"/>
      <c r="BT116" s="895"/>
      <c r="BU116" s="895"/>
      <c r="BV116" s="895" t="s">
        <v>128</v>
      </c>
      <c r="BW116" s="895"/>
      <c r="BX116" s="895"/>
      <c r="BY116" s="895"/>
      <c r="BZ116" s="895"/>
      <c r="CA116" s="895" t="s">
        <v>128</v>
      </c>
      <c r="CB116" s="895"/>
      <c r="CC116" s="895"/>
      <c r="CD116" s="895"/>
      <c r="CE116" s="895"/>
      <c r="CF116" s="956" t="s">
        <v>445</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425</v>
      </c>
      <c r="DH116" s="858"/>
      <c r="DI116" s="858"/>
      <c r="DJ116" s="858"/>
      <c r="DK116" s="859"/>
      <c r="DL116" s="860" t="s">
        <v>128</v>
      </c>
      <c r="DM116" s="858"/>
      <c r="DN116" s="858"/>
      <c r="DO116" s="858"/>
      <c r="DP116" s="859"/>
      <c r="DQ116" s="860" t="s">
        <v>425</v>
      </c>
      <c r="DR116" s="858"/>
      <c r="DS116" s="858"/>
      <c r="DT116" s="858"/>
      <c r="DU116" s="859"/>
      <c r="DV116" s="905" t="s">
        <v>445</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720779</v>
      </c>
      <c r="AB117" s="990"/>
      <c r="AC117" s="990"/>
      <c r="AD117" s="990"/>
      <c r="AE117" s="991"/>
      <c r="AF117" s="992">
        <v>742181</v>
      </c>
      <c r="AG117" s="990"/>
      <c r="AH117" s="990"/>
      <c r="AI117" s="990"/>
      <c r="AJ117" s="991"/>
      <c r="AK117" s="992">
        <v>754481</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425</v>
      </c>
      <c r="DH117" s="858"/>
      <c r="DI117" s="858"/>
      <c r="DJ117" s="858"/>
      <c r="DK117" s="859"/>
      <c r="DL117" s="860" t="s">
        <v>436</v>
      </c>
      <c r="DM117" s="858"/>
      <c r="DN117" s="858"/>
      <c r="DO117" s="858"/>
      <c r="DP117" s="859"/>
      <c r="DQ117" s="860" t="s">
        <v>425</v>
      </c>
      <c r="DR117" s="858"/>
      <c r="DS117" s="858"/>
      <c r="DT117" s="858"/>
      <c r="DU117" s="859"/>
      <c r="DV117" s="905" t="s">
        <v>425</v>
      </c>
      <c r="DW117" s="906"/>
      <c r="DX117" s="906"/>
      <c r="DY117" s="906"/>
      <c r="DZ117" s="907"/>
    </row>
    <row r="118" spans="1:130" s="246" customFormat="1" ht="26.25" customHeight="1" x14ac:dyDescent="0.15">
      <c r="A118" s="982" t="s">
        <v>420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418</v>
      </c>
      <c r="AB118" s="983"/>
      <c r="AC118" s="983"/>
      <c r="AD118" s="983"/>
      <c r="AE118" s="984"/>
      <c r="AF118" s="985" t="s">
        <v>303</v>
      </c>
      <c r="AG118" s="983"/>
      <c r="AH118" s="983"/>
      <c r="AI118" s="983"/>
      <c r="AJ118" s="984"/>
      <c r="AK118" s="985" t="s">
        <v>302</v>
      </c>
      <c r="AL118" s="983"/>
      <c r="AM118" s="983"/>
      <c r="AN118" s="983"/>
      <c r="AO118" s="984"/>
      <c r="AP118" s="986" t="s">
        <v>419</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425</v>
      </c>
      <c r="DR118" s="858"/>
      <c r="DS118" s="858"/>
      <c r="DT118" s="858"/>
      <c r="DU118" s="859"/>
      <c r="DV118" s="905" t="s">
        <v>425</v>
      </c>
      <c r="DW118" s="906"/>
      <c r="DX118" s="906"/>
      <c r="DY118" s="906"/>
      <c r="DZ118" s="907"/>
    </row>
    <row r="119" spans="1:130" s="246" customFormat="1" ht="26.25" customHeight="1" x14ac:dyDescent="0.15">
      <c r="A119" s="896" t="s">
        <v>423</v>
      </c>
      <c r="B119" s="897"/>
      <c r="C119" s="972" t="s">
        <v>424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425</v>
      </c>
      <c r="AL119" s="976"/>
      <c r="AM119" s="976"/>
      <c r="AN119" s="976"/>
      <c r="AO119" s="977"/>
      <c r="AP119" s="979" t="s">
        <v>425</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452</v>
      </c>
      <c r="BP119" s="959"/>
      <c r="BQ119" s="963">
        <v>7931583</v>
      </c>
      <c r="BR119" s="926"/>
      <c r="BS119" s="926"/>
      <c r="BT119" s="926"/>
      <c r="BU119" s="926"/>
      <c r="BV119" s="926">
        <v>8554851</v>
      </c>
      <c r="BW119" s="926"/>
      <c r="BX119" s="926"/>
      <c r="BY119" s="926"/>
      <c r="BZ119" s="926"/>
      <c r="CA119" s="926">
        <v>8164488</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425</v>
      </c>
      <c r="DH119" s="841"/>
      <c r="DI119" s="841"/>
      <c r="DJ119" s="841"/>
      <c r="DK119" s="842"/>
      <c r="DL119" s="843" t="s">
        <v>128</v>
      </c>
      <c r="DM119" s="841"/>
      <c r="DN119" s="841"/>
      <c r="DO119" s="841"/>
      <c r="DP119" s="842"/>
      <c r="DQ119" s="843" t="s">
        <v>425</v>
      </c>
      <c r="DR119" s="841"/>
      <c r="DS119" s="841"/>
      <c r="DT119" s="841"/>
      <c r="DU119" s="842"/>
      <c r="DV119" s="929" t="s">
        <v>425</v>
      </c>
      <c r="DW119" s="930"/>
      <c r="DX119" s="930"/>
      <c r="DY119" s="930"/>
      <c r="DZ119" s="931"/>
    </row>
    <row r="120" spans="1:130" s="246" customFormat="1" ht="26.25" customHeight="1" x14ac:dyDescent="0.15">
      <c r="A120" s="898"/>
      <c r="B120" s="899"/>
      <c r="C120" s="902" t="s">
        <v>428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425</v>
      </c>
      <c r="AL120" s="858"/>
      <c r="AM120" s="858"/>
      <c r="AN120" s="858"/>
      <c r="AO120" s="859"/>
      <c r="AP120" s="905" t="s">
        <v>425</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3950251</v>
      </c>
      <c r="BR120" s="923"/>
      <c r="BS120" s="923"/>
      <c r="BT120" s="923"/>
      <c r="BU120" s="923"/>
      <c r="BV120" s="923">
        <v>3430737</v>
      </c>
      <c r="BW120" s="923"/>
      <c r="BX120" s="923"/>
      <c r="BY120" s="923"/>
      <c r="BZ120" s="923"/>
      <c r="CA120" s="923">
        <v>3376446</v>
      </c>
      <c r="CB120" s="923"/>
      <c r="CC120" s="923"/>
      <c r="CD120" s="923"/>
      <c r="CE120" s="923"/>
      <c r="CF120" s="947">
        <v>74.8</v>
      </c>
      <c r="CG120" s="948"/>
      <c r="CH120" s="948"/>
      <c r="CI120" s="948"/>
      <c r="CJ120" s="948"/>
      <c r="CK120" s="949" t="s">
        <v>456</v>
      </c>
      <c r="CL120" s="933"/>
      <c r="CM120" s="933"/>
      <c r="CN120" s="933"/>
      <c r="CO120" s="934"/>
      <c r="CP120" s="953" t="s">
        <v>457</v>
      </c>
      <c r="CQ120" s="954"/>
      <c r="CR120" s="954"/>
      <c r="CS120" s="954"/>
      <c r="CT120" s="954"/>
      <c r="CU120" s="954"/>
      <c r="CV120" s="954"/>
      <c r="CW120" s="954"/>
      <c r="CX120" s="954"/>
      <c r="CY120" s="954"/>
      <c r="CZ120" s="954"/>
      <c r="DA120" s="954"/>
      <c r="DB120" s="954"/>
      <c r="DC120" s="954"/>
      <c r="DD120" s="954"/>
      <c r="DE120" s="954"/>
      <c r="DF120" s="955"/>
      <c r="DG120" s="942">
        <v>2945379</v>
      </c>
      <c r="DH120" s="923"/>
      <c r="DI120" s="923"/>
      <c r="DJ120" s="923"/>
      <c r="DK120" s="923"/>
      <c r="DL120" s="923">
        <v>2717390</v>
      </c>
      <c r="DM120" s="923"/>
      <c r="DN120" s="923"/>
      <c r="DO120" s="923"/>
      <c r="DP120" s="923"/>
      <c r="DQ120" s="923">
        <v>2469068</v>
      </c>
      <c r="DR120" s="923"/>
      <c r="DS120" s="923"/>
      <c r="DT120" s="923"/>
      <c r="DU120" s="923"/>
      <c r="DV120" s="924">
        <v>54.7</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425</v>
      </c>
      <c r="AL121" s="858"/>
      <c r="AM121" s="858"/>
      <c r="AN121" s="858"/>
      <c r="AO121" s="859"/>
      <c r="AP121" s="905" t="s">
        <v>128</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t="s">
        <v>425</v>
      </c>
      <c r="BR121" s="895"/>
      <c r="BS121" s="895"/>
      <c r="BT121" s="895"/>
      <c r="BU121" s="895"/>
      <c r="BV121" s="895" t="s">
        <v>425</v>
      </c>
      <c r="BW121" s="895"/>
      <c r="BX121" s="895"/>
      <c r="BY121" s="895"/>
      <c r="BZ121" s="895"/>
      <c r="CA121" s="895" t="s">
        <v>128</v>
      </c>
      <c r="CB121" s="895"/>
      <c r="CC121" s="895"/>
      <c r="CD121" s="895"/>
      <c r="CE121" s="895"/>
      <c r="CF121" s="956" t="s">
        <v>425</v>
      </c>
      <c r="CG121" s="957"/>
      <c r="CH121" s="957"/>
      <c r="CI121" s="957"/>
      <c r="CJ121" s="957"/>
      <c r="CK121" s="950"/>
      <c r="CL121" s="936"/>
      <c r="CM121" s="936"/>
      <c r="CN121" s="936"/>
      <c r="CO121" s="937"/>
      <c r="CP121" s="916" t="s">
        <v>460</v>
      </c>
      <c r="CQ121" s="917"/>
      <c r="CR121" s="917"/>
      <c r="CS121" s="917"/>
      <c r="CT121" s="917"/>
      <c r="CU121" s="917"/>
      <c r="CV121" s="917"/>
      <c r="CW121" s="917"/>
      <c r="CX121" s="917"/>
      <c r="CY121" s="917"/>
      <c r="CZ121" s="917"/>
      <c r="DA121" s="917"/>
      <c r="DB121" s="917"/>
      <c r="DC121" s="917"/>
      <c r="DD121" s="917"/>
      <c r="DE121" s="917"/>
      <c r="DF121" s="918"/>
      <c r="DG121" s="894">
        <v>467</v>
      </c>
      <c r="DH121" s="895"/>
      <c r="DI121" s="895"/>
      <c r="DJ121" s="895"/>
      <c r="DK121" s="895"/>
      <c r="DL121" s="895">
        <v>439</v>
      </c>
      <c r="DM121" s="895"/>
      <c r="DN121" s="895"/>
      <c r="DO121" s="895"/>
      <c r="DP121" s="895"/>
      <c r="DQ121" s="895">
        <v>273</v>
      </c>
      <c r="DR121" s="895"/>
      <c r="DS121" s="895"/>
      <c r="DT121" s="895"/>
      <c r="DU121" s="895"/>
      <c r="DV121" s="872">
        <v>0</v>
      </c>
      <c r="DW121" s="872"/>
      <c r="DX121" s="872"/>
      <c r="DY121" s="872"/>
      <c r="DZ121" s="873"/>
    </row>
    <row r="122" spans="1:130" s="246" customFormat="1" ht="26.25" customHeight="1" x14ac:dyDescent="0.15">
      <c r="A122" s="898"/>
      <c r="B122" s="899"/>
      <c r="C122" s="902" t="s">
        <v>439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425</v>
      </c>
      <c r="AB122" s="858"/>
      <c r="AC122" s="858"/>
      <c r="AD122" s="858"/>
      <c r="AE122" s="859"/>
      <c r="AF122" s="860" t="s">
        <v>128</v>
      </c>
      <c r="AG122" s="858"/>
      <c r="AH122" s="858"/>
      <c r="AI122" s="858"/>
      <c r="AJ122" s="859"/>
      <c r="AK122" s="860" t="s">
        <v>425</v>
      </c>
      <c r="AL122" s="858"/>
      <c r="AM122" s="858"/>
      <c r="AN122" s="858"/>
      <c r="AO122" s="859"/>
      <c r="AP122" s="905" t="s">
        <v>425</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6005004</v>
      </c>
      <c r="BR122" s="926"/>
      <c r="BS122" s="926"/>
      <c r="BT122" s="926"/>
      <c r="BU122" s="926"/>
      <c r="BV122" s="926">
        <v>5797824</v>
      </c>
      <c r="BW122" s="926"/>
      <c r="BX122" s="926"/>
      <c r="BY122" s="926"/>
      <c r="BZ122" s="926"/>
      <c r="CA122" s="926">
        <v>5573785</v>
      </c>
      <c r="CB122" s="926"/>
      <c r="CC122" s="926"/>
      <c r="CD122" s="926"/>
      <c r="CE122" s="926"/>
      <c r="CF122" s="927">
        <v>123.4</v>
      </c>
      <c r="CG122" s="928"/>
      <c r="CH122" s="928"/>
      <c r="CI122" s="928"/>
      <c r="CJ122" s="928"/>
      <c r="CK122" s="950"/>
      <c r="CL122" s="936"/>
      <c r="CM122" s="936"/>
      <c r="CN122" s="936"/>
      <c r="CO122" s="937"/>
      <c r="CP122" s="916" t="s">
        <v>462</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425</v>
      </c>
      <c r="DW122" s="872"/>
      <c r="DX122" s="872"/>
      <c r="DY122" s="872"/>
      <c r="DZ122" s="873"/>
    </row>
    <row r="123" spans="1:130" s="246" customFormat="1" ht="26.25" customHeight="1" x14ac:dyDescent="0.15">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463</v>
      </c>
      <c r="BP123" s="959"/>
      <c r="BQ123" s="913">
        <v>9955255</v>
      </c>
      <c r="BR123" s="914"/>
      <c r="BS123" s="914"/>
      <c r="BT123" s="914"/>
      <c r="BU123" s="914"/>
      <c r="BV123" s="914">
        <v>9228561</v>
      </c>
      <c r="BW123" s="914"/>
      <c r="BX123" s="914"/>
      <c r="BY123" s="914"/>
      <c r="BZ123" s="914"/>
      <c r="CA123" s="914">
        <v>8950231</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128</v>
      </c>
      <c r="BR124" s="912"/>
      <c r="BS124" s="912"/>
      <c r="BT124" s="912"/>
      <c r="BU124" s="912"/>
      <c r="BV124" s="912" t="s">
        <v>128</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445</v>
      </c>
      <c r="DH124" s="841"/>
      <c r="DI124" s="841"/>
      <c r="DJ124" s="841"/>
      <c r="DK124" s="842"/>
      <c r="DL124" s="843" t="s">
        <v>445</v>
      </c>
      <c r="DM124" s="841"/>
      <c r="DN124" s="841"/>
      <c r="DO124" s="841"/>
      <c r="DP124" s="842"/>
      <c r="DQ124" s="843" t="s">
        <v>445</v>
      </c>
      <c r="DR124" s="841"/>
      <c r="DS124" s="841"/>
      <c r="DT124" s="841"/>
      <c r="DU124" s="842"/>
      <c r="DV124" s="929" t="s">
        <v>445</v>
      </c>
      <c r="DW124" s="930"/>
      <c r="DX124" s="930"/>
      <c r="DY124" s="930"/>
      <c r="DZ124" s="931"/>
    </row>
    <row r="125" spans="1:130" s="246" customFormat="1" ht="26.25" customHeight="1" x14ac:dyDescent="0.15">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445</v>
      </c>
      <c r="AB125" s="858"/>
      <c r="AC125" s="858"/>
      <c r="AD125" s="858"/>
      <c r="AE125" s="859"/>
      <c r="AF125" s="860" t="s">
        <v>445</v>
      </c>
      <c r="AG125" s="858"/>
      <c r="AH125" s="858"/>
      <c r="AI125" s="858"/>
      <c r="AJ125" s="859"/>
      <c r="AK125" s="860" t="s">
        <v>445</v>
      </c>
      <c r="AL125" s="858"/>
      <c r="AM125" s="858"/>
      <c r="AN125" s="858"/>
      <c r="AO125" s="859"/>
      <c r="AP125" s="905" t="s">
        <v>445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445</v>
      </c>
      <c r="DH125" s="923"/>
      <c r="DI125" s="923"/>
      <c r="DJ125" s="923"/>
      <c r="DK125" s="923"/>
      <c r="DL125" s="923" t="s">
        <v>445</v>
      </c>
      <c r="DM125" s="923"/>
      <c r="DN125" s="923"/>
      <c r="DO125" s="923"/>
      <c r="DP125" s="923"/>
      <c r="DQ125" s="923" t="s">
        <v>445</v>
      </c>
      <c r="DR125" s="923"/>
      <c r="DS125" s="923"/>
      <c r="DT125" s="923"/>
      <c r="DU125" s="923"/>
      <c r="DV125" s="924" t="s">
        <v>445</v>
      </c>
      <c r="DW125" s="924"/>
      <c r="DX125" s="924"/>
      <c r="DY125" s="924"/>
      <c r="DZ125" s="925"/>
    </row>
    <row r="126" spans="1:130" s="246" customFormat="1" ht="26.25" customHeight="1" thickBot="1" x14ac:dyDescent="0.2">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445</v>
      </c>
      <c r="AB126" s="858"/>
      <c r="AC126" s="858"/>
      <c r="AD126" s="858"/>
      <c r="AE126" s="859"/>
      <c r="AF126" s="860" t="s">
        <v>445</v>
      </c>
      <c r="AG126" s="858"/>
      <c r="AH126" s="858"/>
      <c r="AI126" s="858"/>
      <c r="AJ126" s="859"/>
      <c r="AK126" s="860" t="s">
        <v>445</v>
      </c>
      <c r="AL126" s="858"/>
      <c r="AM126" s="858"/>
      <c r="AN126" s="858"/>
      <c r="AO126" s="859"/>
      <c r="AP126" s="905" t="s">
        <v>445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445</v>
      </c>
      <c r="DH126" s="895"/>
      <c r="DI126" s="895"/>
      <c r="DJ126" s="895"/>
      <c r="DK126" s="895"/>
      <c r="DL126" s="895" t="s">
        <v>445</v>
      </c>
      <c r="DM126" s="895"/>
      <c r="DN126" s="895"/>
      <c r="DO126" s="895"/>
      <c r="DP126" s="895"/>
      <c r="DQ126" s="895" t="s">
        <v>445</v>
      </c>
      <c r="DR126" s="895"/>
      <c r="DS126" s="895"/>
      <c r="DT126" s="895"/>
      <c r="DU126" s="895"/>
      <c r="DV126" s="872" t="s">
        <v>445</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445</v>
      </c>
      <c r="AB127" s="858"/>
      <c r="AC127" s="858"/>
      <c r="AD127" s="858"/>
      <c r="AE127" s="859"/>
      <c r="AF127" s="860" t="s">
        <v>445</v>
      </c>
      <c r="AG127" s="858"/>
      <c r="AH127" s="858"/>
      <c r="AI127" s="858"/>
      <c r="AJ127" s="859"/>
      <c r="AK127" s="860" t="s">
        <v>445</v>
      </c>
      <c r="AL127" s="858"/>
      <c r="AM127" s="858"/>
      <c r="AN127" s="858"/>
      <c r="AO127" s="859"/>
      <c r="AP127" s="905" t="s">
        <v>445</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445</v>
      </c>
      <c r="DH127" s="895"/>
      <c r="DI127" s="895"/>
      <c r="DJ127" s="895"/>
      <c r="DK127" s="895"/>
      <c r="DL127" s="895" t="s">
        <v>445</v>
      </c>
      <c r="DM127" s="895"/>
      <c r="DN127" s="895"/>
      <c r="DO127" s="895"/>
      <c r="DP127" s="895"/>
      <c r="DQ127" s="895" t="s">
        <v>445</v>
      </c>
      <c r="DR127" s="895"/>
      <c r="DS127" s="895"/>
      <c r="DT127" s="895"/>
      <c r="DU127" s="895"/>
      <c r="DV127" s="872" t="s">
        <v>445</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t="s">
        <v>445</v>
      </c>
      <c r="AB128" s="879"/>
      <c r="AC128" s="879"/>
      <c r="AD128" s="879"/>
      <c r="AE128" s="880"/>
      <c r="AF128" s="881" t="s">
        <v>477</v>
      </c>
      <c r="AG128" s="879"/>
      <c r="AH128" s="879"/>
      <c r="AI128" s="879"/>
      <c r="AJ128" s="880"/>
      <c r="AK128" s="881" t="s">
        <v>477</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128</v>
      </c>
      <c r="BG128" s="865"/>
      <c r="BH128" s="865"/>
      <c r="BI128" s="865"/>
      <c r="BJ128" s="865"/>
      <c r="BK128" s="865"/>
      <c r="BL128" s="888"/>
      <c r="BM128" s="864">
        <v>14.95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480</v>
      </c>
      <c r="DR128" s="869"/>
      <c r="DS128" s="869"/>
      <c r="DT128" s="869"/>
      <c r="DU128" s="869"/>
      <c r="DV128" s="870" t="s">
        <v>477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4896401</v>
      </c>
      <c r="AB129" s="858"/>
      <c r="AC129" s="858"/>
      <c r="AD129" s="858"/>
      <c r="AE129" s="859"/>
      <c r="AF129" s="860">
        <v>4928929</v>
      </c>
      <c r="AG129" s="858"/>
      <c r="AH129" s="858"/>
      <c r="AI129" s="858"/>
      <c r="AJ129" s="859"/>
      <c r="AK129" s="860">
        <v>5080696</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128</v>
      </c>
      <c r="BG129" s="848"/>
      <c r="BH129" s="848"/>
      <c r="BI129" s="848"/>
      <c r="BJ129" s="848"/>
      <c r="BK129" s="848"/>
      <c r="BL129" s="849"/>
      <c r="BM129" s="847">
        <v>19.95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546454</v>
      </c>
      <c r="AB130" s="858"/>
      <c r="AC130" s="858"/>
      <c r="AD130" s="858"/>
      <c r="AE130" s="859"/>
      <c r="AF130" s="860">
        <v>564626</v>
      </c>
      <c r="AG130" s="858"/>
      <c r="AH130" s="858"/>
      <c r="AI130" s="858"/>
      <c r="AJ130" s="859"/>
      <c r="AK130" s="860">
        <v>564083</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4349947</v>
      </c>
      <c r="AB131" s="841"/>
      <c r="AC131" s="841"/>
      <c r="AD131" s="841"/>
      <c r="AE131" s="842"/>
      <c r="AF131" s="843">
        <v>4364303</v>
      </c>
      <c r="AG131" s="841"/>
      <c r="AH131" s="841"/>
      <c r="AI131" s="841"/>
      <c r="AJ131" s="842"/>
      <c r="AK131" s="843">
        <v>4516613</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t="s">
        <v>477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4.007520092</v>
      </c>
      <c r="AB132" s="821"/>
      <c r="AC132" s="821"/>
      <c r="AD132" s="821"/>
      <c r="AE132" s="822"/>
      <c r="AF132" s="823">
        <v>4.0683472250000001</v>
      </c>
      <c r="AG132" s="821"/>
      <c r="AH132" s="821"/>
      <c r="AI132" s="821"/>
      <c r="AJ132" s="822"/>
      <c r="AK132" s="823">
        <v>4.2155039629999997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3.7</v>
      </c>
      <c r="AB133" s="800"/>
      <c r="AC133" s="800"/>
      <c r="AD133" s="800"/>
      <c r="AE133" s="801"/>
      <c r="AF133" s="799">
        <v>3.7</v>
      </c>
      <c r="AG133" s="800"/>
      <c r="AH133" s="800"/>
      <c r="AI133" s="800"/>
      <c r="AJ133" s="801"/>
      <c r="AK133" s="799">
        <v>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EHPQjUaAc3sesO2Dfhqa3vJ4fnLukx2l9jbOC+vwauPF+BV0YViNRHkZbZfb3GcBtSK3z/eEGSCeWX3sdu0/A==" saltValue="ZiaofBbGrP4GqhCyh+3L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7"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GWj2pQV43nOwaa+iR4nIRSTTcSjlhhUSMEHvgxrQnt0HUSFAWG20dH32pL6aKTBQdaHQxdFNSZYq5o4sdKqQ==" saltValue="kkKisY8z/0Qdrw7slqsps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CspUKkxippXP4V90c7b5C5ZhOYJc+IWt2EIFIwBimChfpkK9+H11WwrwAqB5HVFQAgigbJ9gAvUCsrXjHRu3Q==" saltValue="/LOLh0J5I+pGTF8WtiFg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499</v>
      </c>
      <c r="AL9" s="1227"/>
      <c r="AM9" s="1227"/>
      <c r="AN9" s="1228"/>
      <c r="AO9" s="312">
        <v>1102433</v>
      </c>
      <c r="AP9" s="312">
        <v>42921</v>
      </c>
      <c r="AQ9" s="313">
        <v>56489</v>
      </c>
      <c r="AR9" s="314">
        <v>-24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500</v>
      </c>
      <c r="AL10" s="1227"/>
      <c r="AM10" s="1227"/>
      <c r="AN10" s="1228"/>
      <c r="AO10" s="315">
        <v>116889</v>
      </c>
      <c r="AP10" s="315">
        <v>4551</v>
      </c>
      <c r="AQ10" s="316">
        <v>5759</v>
      </c>
      <c r="AR10" s="317">
        <v>-21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501</v>
      </c>
      <c r="AL11" s="1227"/>
      <c r="AM11" s="1227"/>
      <c r="AN11" s="1228"/>
      <c r="AO11" s="315">
        <v>297473</v>
      </c>
      <c r="AP11" s="315">
        <v>11582</v>
      </c>
      <c r="AQ11" s="316">
        <v>8418</v>
      </c>
      <c r="AR11" s="317">
        <v>37.6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502</v>
      </c>
      <c r="AL12" s="1227"/>
      <c r="AM12" s="1227"/>
      <c r="AN12" s="1228"/>
      <c r="AO12" s="315" t="s">
        <v>503</v>
      </c>
      <c r="AP12" s="315" t="s">
        <v>503</v>
      </c>
      <c r="AQ12" s="316">
        <v>199</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503</v>
      </c>
      <c r="AP13" s="315" t="s">
        <v>503</v>
      </c>
      <c r="AQ13" s="316">
        <v>11</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47525</v>
      </c>
      <c r="AP14" s="315">
        <v>1850</v>
      </c>
      <c r="AQ14" s="316">
        <v>2749</v>
      </c>
      <c r="AR14" s="317">
        <v>-32.700000000000003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v>8832</v>
      </c>
      <c r="AP15" s="315">
        <v>344</v>
      </c>
      <c r="AQ15" s="316">
        <v>1213</v>
      </c>
      <c r="AR15" s="317">
        <v>-71.599999999999994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-73118</v>
      </c>
      <c r="AP16" s="315">
        <v>-2847</v>
      </c>
      <c r="AQ16" s="316">
        <v>-4842</v>
      </c>
      <c r="AR16" s="317">
        <v>-41.2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1500034</v>
      </c>
      <c r="AP17" s="315">
        <v>58401</v>
      </c>
      <c r="AQ17" s="316">
        <v>69997</v>
      </c>
      <c r="AR17" s="317">
        <v>-16.600000000000001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4.9400000000000004</v>
      </c>
      <c r="AP21" s="328">
        <v>6.51</v>
      </c>
      <c r="AQ21" s="329">
        <v>-1.57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96.7</v>
      </c>
      <c r="AP22" s="333">
        <v>97.2</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438304</v>
      </c>
      <c r="AP32" s="342">
        <v>17065</v>
      </c>
      <c r="AQ32" s="343">
        <v>31531</v>
      </c>
      <c r="AR32" s="344">
        <v>-45.9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519</v>
      </c>
      <c r="AL34" s="1215"/>
      <c r="AM34" s="1215"/>
      <c r="AN34" s="1216"/>
      <c r="AO34" s="342" t="s">
        <v>503</v>
      </c>
      <c r="AP34" s="342" t="s">
        <v>503</v>
      </c>
      <c r="AQ34" s="343" t="s">
        <v>503</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520</v>
      </c>
      <c r="AL35" s="1215"/>
      <c r="AM35" s="1215"/>
      <c r="AN35" s="1216"/>
      <c r="AO35" s="342">
        <v>289238</v>
      </c>
      <c r="AP35" s="342">
        <v>11261</v>
      </c>
      <c r="AQ35" s="343">
        <v>9647</v>
      </c>
      <c r="AR35" s="344">
        <v>16.7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521</v>
      </c>
      <c r="AL36" s="1215"/>
      <c r="AM36" s="1215"/>
      <c r="AN36" s="1216"/>
      <c r="AO36" s="342">
        <v>26939</v>
      </c>
      <c r="AP36" s="342">
        <v>1049</v>
      </c>
      <c r="AQ36" s="343">
        <v>2316</v>
      </c>
      <c r="AR36" s="344">
        <v>-54.7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522</v>
      </c>
      <c r="AL37" s="1215"/>
      <c r="AM37" s="1215"/>
      <c r="AN37" s="1216"/>
      <c r="AO37" s="342" t="s">
        <v>503</v>
      </c>
      <c r="AP37" s="342" t="s">
        <v>503</v>
      </c>
      <c r="AQ37" s="343">
        <v>1006</v>
      </c>
      <c r="AR37" s="344" t="s">
        <v>503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523</v>
      </c>
      <c r="AL38" s="1218"/>
      <c r="AM38" s="1218"/>
      <c r="AN38" s="1219"/>
      <c r="AO38" s="345" t="s">
        <v>503</v>
      </c>
      <c r="AP38" s="345" t="s">
        <v>503</v>
      </c>
      <c r="AQ38" s="346">
        <v>1</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524</v>
      </c>
      <c r="AL39" s="1218"/>
      <c r="AM39" s="1218"/>
      <c r="AN39" s="1219"/>
      <c r="AO39" s="342" t="s">
        <v>503</v>
      </c>
      <c r="AP39" s="342" t="s">
        <v>503</v>
      </c>
      <c r="AQ39" s="343">
        <v>-3160</v>
      </c>
      <c r="AR39" s="344" t="s">
        <v>503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525</v>
      </c>
      <c r="AL40" s="1215"/>
      <c r="AM40" s="1215"/>
      <c r="AN40" s="1216"/>
      <c r="AO40" s="342">
        <v>-564083</v>
      </c>
      <c r="AP40" s="342">
        <v>-21962</v>
      </c>
      <c r="AQ40" s="343">
        <v>-28415</v>
      </c>
      <c r="AR40" s="344">
        <v>-22.7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190398</v>
      </c>
      <c r="AP41" s="342">
        <v>7413</v>
      </c>
      <c r="AQ41" s="343">
        <v>12925</v>
      </c>
      <c r="AR41" s="344">
        <v>-42.6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494</v>
      </c>
      <c r="AN49" s="1209" t="s">
        <v>529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1056424</v>
      </c>
      <c r="AN51" s="364">
        <v>42760</v>
      </c>
      <c r="AO51" s="365">
        <v>4.7</v>
      </c>
      <c r="AP51" s="366">
        <v>53292</v>
      </c>
      <c r="AQ51" s="367">
        <v>0</v>
      </c>
      <c r="AR51" s="368">
        <v>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217908</v>
      </c>
      <c r="AN52" s="372">
        <v>8820</v>
      </c>
      <c r="AO52" s="373">
        <v>-16.100000000000001</v>
      </c>
      <c r="AP52" s="374">
        <v>28900</v>
      </c>
      <c r="AQ52" s="375">
        <v>18.899999999999999</v>
      </c>
      <c r="AR52" s="376">
        <v>-35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2462327</v>
      </c>
      <c r="AN53" s="364">
        <v>98877</v>
      </c>
      <c r="AO53" s="365">
        <v>131.19999999999999</v>
      </c>
      <c r="AP53" s="366">
        <v>49919</v>
      </c>
      <c r="AQ53" s="367">
        <v>-6.3</v>
      </c>
      <c r="AR53" s="368">
        <v>137.5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657831</v>
      </c>
      <c r="AN54" s="372">
        <v>26416</v>
      </c>
      <c r="AO54" s="373">
        <v>199.5</v>
      </c>
      <c r="AP54" s="374">
        <v>26398</v>
      </c>
      <c r="AQ54" s="375">
        <v>-8.6999999999999993</v>
      </c>
      <c r="AR54" s="376">
        <v>208.2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734251</v>
      </c>
      <c r="AN55" s="364">
        <v>29056</v>
      </c>
      <c r="AO55" s="365">
        <v>-70.599999999999994</v>
      </c>
      <c r="AP55" s="366">
        <v>47738</v>
      </c>
      <c r="AQ55" s="367">
        <v>-4.4000000000000004</v>
      </c>
      <c r="AR55" s="368">
        <v>-66.2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409873</v>
      </c>
      <c r="AN56" s="372">
        <v>16220</v>
      </c>
      <c r="AO56" s="373">
        <v>-38.6</v>
      </c>
      <c r="AP56" s="374">
        <v>24937</v>
      </c>
      <c r="AQ56" s="375">
        <v>-5.5</v>
      </c>
      <c r="AR56" s="376">
        <v>-33.1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2028373</v>
      </c>
      <c r="AN57" s="364">
        <v>79466</v>
      </c>
      <c r="AO57" s="365">
        <v>173.5</v>
      </c>
      <c r="AP57" s="366">
        <v>52191</v>
      </c>
      <c r="AQ57" s="367">
        <v>9.3000000000000007</v>
      </c>
      <c r="AR57" s="368">
        <v>164.2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1331092</v>
      </c>
      <c r="AN58" s="372">
        <v>52149</v>
      </c>
      <c r="AO58" s="373">
        <v>221.5</v>
      </c>
      <c r="AP58" s="374">
        <v>24843</v>
      </c>
      <c r="AQ58" s="375">
        <v>-0.4</v>
      </c>
      <c r="AR58" s="376">
        <v>221.9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760775</v>
      </c>
      <c r="AN59" s="364">
        <v>29619</v>
      </c>
      <c r="AO59" s="365">
        <v>-62.7</v>
      </c>
      <c r="AP59" s="366">
        <v>47387</v>
      </c>
      <c r="AQ59" s="367">
        <v>-9.1999999999999993</v>
      </c>
      <c r="AR59" s="368">
        <v>-53.5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280079</v>
      </c>
      <c r="AN60" s="372">
        <v>10904</v>
      </c>
      <c r="AO60" s="373">
        <v>-79.099999999999994</v>
      </c>
      <c r="AP60" s="374">
        <v>24928</v>
      </c>
      <c r="AQ60" s="375">
        <v>0.3</v>
      </c>
      <c r="AR60" s="376">
        <v>-79.400000000000006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1408430</v>
      </c>
      <c r="AN61" s="379">
        <v>55956</v>
      </c>
      <c r="AO61" s="380">
        <v>35.200000000000003</v>
      </c>
      <c r="AP61" s="381">
        <v>50105</v>
      </c>
      <c r="AQ61" s="382">
        <v>-2.1</v>
      </c>
      <c r="AR61" s="368">
        <v>37.299999999999997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579357</v>
      </c>
      <c r="AN62" s="372">
        <v>22902</v>
      </c>
      <c r="AO62" s="373">
        <v>57.4</v>
      </c>
      <c r="AP62" s="374">
        <v>26001</v>
      </c>
      <c r="AQ62" s="375">
        <v>0.9</v>
      </c>
      <c r="AR62" s="376">
        <v>56.5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jvHg76zuA/wulvRuATyQ5k7vUdIyJQjYBaYxmqcMXNCQhMHSRr04hqBSsMEol9yftPY3EZrO7IUY/OntP2IA==" saltValue="sSSSlq5C8Et3SQvTXwv0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4naZW7Ap7YIYLZvk1jhoDq1CJ43YZd1k1pWGhXL2cG28gjkC9Vrd5cluskWgWFMOxR8+irDuplT95E4qSbYUQ==" saltValue="KXIGdoKlqFfsSHZ2t9om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O4+kB/9x5TAMmgMK+ctcVnaeqyuihoZ2RnqrDVJPFN8nSDvad3TqAQ3HgC8ZglNJAARxIGj9h7wiV03UB+rUQ==" saltValue="t3sgmOWDMqnnDkD8toQd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31.31</v>
      </c>
      <c r="G47" s="12">
        <v>30.8</v>
      </c>
      <c r="H47" s="12">
        <v>30.93</v>
      </c>
      <c r="I47" s="12">
        <v>24.28</v>
      </c>
      <c r="J47" s="13">
        <v>22.87</v>
      </c>
    </row>
    <row r="48" spans="2:10" ht="57.75" customHeight="1" x14ac:dyDescent="0.15">
      <c r="B48" s="14"/>
      <c r="C48" s="1234" t="s">
        <v>4</v>
      </c>
      <c r="D48" s="1234"/>
      <c r="E48" s="1235"/>
      <c r="F48" s="15">
        <v>8.2200000000000006</v>
      </c>
      <c r="G48" s="16">
        <v>12.33</v>
      </c>
      <c r="H48" s="16">
        <v>7.07</v>
      </c>
      <c r="I48" s="16">
        <v>9.18</v>
      </c>
      <c r="J48" s="17">
        <v>5.0199999999999996</v>
      </c>
    </row>
    <row r="49" spans="2:10" ht="57.75" customHeight="1" thickBot="1" x14ac:dyDescent="0.2">
      <c r="B49" s="18"/>
      <c r="C49" s="1236" t="s">
        <v>5</v>
      </c>
      <c r="D49" s="1236"/>
      <c r="E49" s="1237"/>
      <c r="F49" s="19" t="s">
        <v>550</v>
      </c>
      <c r="G49" s="20">
        <v>4.37</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wz5OSvWxVh+cE9rJbtRT7kmOzBuE0yM5/EGgvZETbg74Vl5mrSN6qHb9JSHRELE1aWic4pCCLYz15Pile21/Q==" saltValue="6wndelQOa16/BrOY+VeR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18" sqref="A1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554</v>
      </c>
      <c r="D34" s="1244"/>
      <c r="E34" s="1245"/>
      <c r="F34" s="32">
        <v>20.43</v>
      </c>
      <c r="G34" s="33">
        <v>22.28</v>
      </c>
      <c r="H34" s="33">
        <v>23.29</v>
      </c>
      <c r="I34" s="33">
        <v>20.92</v>
      </c>
      <c r="J34" s="34">
        <v>18.399999999999999</v>
      </c>
      <c r="K34" s="22"/>
      <c r="L34" s="22"/>
      <c r="M34" s="22"/>
      <c r="N34" s="22"/>
      <c r="O34" s="22"/>
      <c r="P34" s="22"/>
    </row>
    <row r="35" spans="1:16" ht="39" customHeight="1" x14ac:dyDescent="0.15">
      <c r="A35" s="22"/>
      <c r="B35" s="35"/>
      <c r="C35" s="1238" t="s">
        <v>555</v>
      </c>
      <c r="D35" s="1239"/>
      <c r="E35" s="1240"/>
      <c r="F35" s="36">
        <v>8.19</v>
      </c>
      <c r="G35" s="37">
        <v>12.3</v>
      </c>
      <c r="H35" s="37">
        <v>7.05</v>
      </c>
      <c r="I35" s="37">
        <v>9.15</v>
      </c>
      <c r="J35" s="38">
        <v>4.99</v>
      </c>
      <c r="K35" s="22"/>
      <c r="L35" s="22"/>
      <c r="M35" s="22"/>
      <c r="N35" s="22"/>
      <c r="O35" s="22"/>
      <c r="P35" s="22"/>
    </row>
    <row r="36" spans="1:16" ht="39" customHeight="1" x14ac:dyDescent="0.15">
      <c r="A36" s="22"/>
      <c r="B36" s="35"/>
      <c r="C36" s="1238" t="s">
        <v>556</v>
      </c>
      <c r="D36" s="1239"/>
      <c r="E36" s="1240"/>
      <c r="F36" s="36">
        <v>2.73</v>
      </c>
      <c r="G36" s="37">
        <v>3.52</v>
      </c>
      <c r="H36" s="37">
        <v>4.25</v>
      </c>
      <c r="I36" s="37">
        <v>3.96</v>
      </c>
      <c r="J36" s="38">
        <v>4.09</v>
      </c>
      <c r="K36" s="22"/>
      <c r="L36" s="22"/>
      <c r="M36" s="22"/>
      <c r="N36" s="22"/>
      <c r="O36" s="22"/>
      <c r="P36" s="22"/>
    </row>
    <row r="37" spans="1:16" ht="39" customHeight="1" x14ac:dyDescent="0.15">
      <c r="A37" s="22"/>
      <c r="B37" s="35"/>
      <c r="C37" s="1238" t="s">
        <v>557</v>
      </c>
      <c r="D37" s="1239"/>
      <c r="E37" s="1240"/>
      <c r="F37" s="36">
        <v>1.28</v>
      </c>
      <c r="G37" s="37">
        <v>1.4</v>
      </c>
      <c r="H37" s="37">
        <v>2.76</v>
      </c>
      <c r="I37" s="37">
        <v>1.02</v>
      </c>
      <c r="J37" s="38">
        <v>1.0900000000000001</v>
      </c>
      <c r="K37" s="22"/>
      <c r="L37" s="22"/>
      <c r="M37" s="22"/>
      <c r="N37" s="22"/>
      <c r="O37" s="22"/>
      <c r="P37" s="22"/>
    </row>
    <row r="38" spans="1:16" ht="39" customHeight="1" x14ac:dyDescent="0.15">
      <c r="A38" s="22"/>
      <c r="B38" s="35"/>
      <c r="C38" s="1238" t="s">
        <v>558</v>
      </c>
      <c r="D38" s="1239"/>
      <c r="E38" s="1240"/>
      <c r="F38" s="36">
        <v>0.21</v>
      </c>
      <c r="G38" s="37">
        <v>0.22</v>
      </c>
      <c r="H38" s="37">
        <v>0.3</v>
      </c>
      <c r="I38" s="37">
        <v>0.27</v>
      </c>
      <c r="J38" s="38">
        <v>0.25</v>
      </c>
      <c r="K38" s="22"/>
      <c r="L38" s="22"/>
      <c r="M38" s="22"/>
      <c r="N38" s="22"/>
      <c r="O38" s="22"/>
      <c r="P38" s="22"/>
    </row>
    <row r="39" spans="1:16" ht="39" customHeight="1" x14ac:dyDescent="0.15">
      <c r="A39" s="22"/>
      <c r="B39" s="35"/>
      <c r="C39" s="1238" t="s">
        <v>559</v>
      </c>
      <c r="D39" s="1239"/>
      <c r="E39" s="1240"/>
      <c r="F39" s="36">
        <v>0.02</v>
      </c>
      <c r="G39" s="37">
        <v>0.02</v>
      </c>
      <c r="H39" s="37">
        <v>0.02</v>
      </c>
      <c r="I39" s="37">
        <v>0.02</v>
      </c>
      <c r="J39" s="38">
        <v>0.01</v>
      </c>
      <c r="K39" s="22"/>
      <c r="L39" s="22"/>
      <c r="M39" s="22"/>
      <c r="N39" s="22"/>
      <c r="O39" s="22"/>
      <c r="P39" s="22"/>
    </row>
    <row r="40" spans="1:16" ht="39" customHeight="1" x14ac:dyDescent="0.15">
      <c r="A40" s="22"/>
      <c r="B40" s="35"/>
      <c r="C40" s="1238" t="s">
        <v>560</v>
      </c>
      <c r="D40" s="1239"/>
      <c r="E40" s="1240"/>
      <c r="F40" s="36">
        <v>0</v>
      </c>
      <c r="G40" s="37">
        <v>0</v>
      </c>
      <c r="H40" s="37">
        <v>0</v>
      </c>
      <c r="I40" s="37">
        <v>0.16</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503</v>
      </c>
      <c r="G42" s="37" t="s">
        <v>503</v>
      </c>
      <c r="H42" s="37" t="s">
        <v>503</v>
      </c>
      <c r="I42" s="37" t="s">
        <v>503</v>
      </c>
      <c r="J42" s="38" t="s">
        <v>503</v>
      </c>
      <c r="K42" s="22"/>
      <c r="L42" s="22"/>
      <c r="M42" s="22"/>
      <c r="N42" s="22"/>
      <c r="O42" s="22"/>
      <c r="P42" s="22"/>
    </row>
    <row r="43" spans="1:16" ht="39" customHeight="1" thickBot="1" x14ac:dyDescent="0.2">
      <c r="A43" s="22"/>
      <c r="B43" s="40"/>
      <c r="C43" s="1241" t="s">
        <v>562</v>
      </c>
      <c r="D43" s="1242"/>
      <c r="E43" s="1243"/>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n+BL6sGl7xzzuxLEYPUOavBKkt4ch+2nd5SWNHxptUC6eox2abMlwY2FjynYnz1GI9OnJr6UkEUpbV2PIVw1Q==" saltValue="tlVcyJiP7Fj8vXLjtjti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426</v>
      </c>
      <c r="L45" s="60">
        <v>358</v>
      </c>
      <c r="M45" s="60">
        <v>396</v>
      </c>
      <c r="N45" s="60">
        <v>435</v>
      </c>
      <c r="O45" s="61">
        <v>438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503</v>
      </c>
      <c r="L46" s="64" t="s">
        <v>503</v>
      </c>
      <c r="M46" s="64" t="s">
        <v>503</v>
      </c>
      <c r="N46" s="64" t="s">
        <v>503</v>
      </c>
      <c r="O46" s="65" t="s">
        <v>503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503</v>
      </c>
      <c r="L47" s="64" t="s">
        <v>503</v>
      </c>
      <c r="M47" s="64" t="s">
        <v>503</v>
      </c>
      <c r="N47" s="64" t="s">
        <v>503</v>
      </c>
      <c r="O47" s="65" t="s">
        <v>503</v>
      </c>
      <c r="P47" s="48"/>
      <c r="Q47" s="48"/>
      <c r="R47" s="48"/>
      <c r="S47" s="48"/>
      <c r="T47" s="48"/>
      <c r="U47" s="48"/>
    </row>
    <row r="48" spans="1:21" ht="30.75" customHeight="1" x14ac:dyDescent="0.15">
      <c r="A48" s="48"/>
      <c r="B48" s="1266"/>
      <c r="C48" s="1267"/>
      <c r="D48" s="62"/>
      <c r="E48" s="1248" t="s">
        <v>15</v>
      </c>
      <c r="F48" s="1248"/>
      <c r="G48" s="1248"/>
      <c r="H48" s="1248"/>
      <c r="I48" s="1248"/>
      <c r="J48" s="1249"/>
      <c r="K48" s="63">
        <v>306</v>
      </c>
      <c r="L48" s="64">
        <v>316</v>
      </c>
      <c r="M48" s="64">
        <v>302</v>
      </c>
      <c r="N48" s="64">
        <v>284</v>
      </c>
      <c r="O48" s="65">
        <v>289</v>
      </c>
      <c r="P48" s="48"/>
      <c r="Q48" s="48"/>
      <c r="R48" s="48"/>
      <c r="S48" s="48"/>
      <c r="T48" s="48"/>
      <c r="U48" s="48"/>
    </row>
    <row r="49" spans="1:21" ht="30.75" customHeight="1" x14ac:dyDescent="0.15">
      <c r="A49" s="48"/>
      <c r="B49" s="1266"/>
      <c r="C49" s="1267"/>
      <c r="D49" s="62"/>
      <c r="E49" s="1248" t="s">
        <v>16</v>
      </c>
      <c r="F49" s="1248"/>
      <c r="G49" s="1248"/>
      <c r="H49" s="1248"/>
      <c r="I49" s="1248"/>
      <c r="J49" s="1249"/>
      <c r="K49" s="63">
        <v>12</v>
      </c>
      <c r="L49" s="64">
        <v>18</v>
      </c>
      <c r="M49" s="64">
        <v>23</v>
      </c>
      <c r="N49" s="64">
        <v>23</v>
      </c>
      <c r="O49" s="65">
        <v>27</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503</v>
      </c>
      <c r="L50" s="64" t="s">
        <v>503</v>
      </c>
      <c r="M50" s="64" t="s">
        <v>503</v>
      </c>
      <c r="N50" s="64" t="s">
        <v>503</v>
      </c>
      <c r="O50" s="65" t="s">
        <v>503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503</v>
      </c>
      <c r="L51" s="64" t="s">
        <v>503</v>
      </c>
      <c r="M51" s="64" t="s">
        <v>503</v>
      </c>
      <c r="N51" s="64" t="s">
        <v>503</v>
      </c>
      <c r="O51" s="65" t="s">
        <v>503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573</v>
      </c>
      <c r="L52" s="64">
        <v>547</v>
      </c>
      <c r="M52" s="64">
        <v>546</v>
      </c>
      <c r="N52" s="64">
        <v>564</v>
      </c>
      <c r="O52" s="65">
        <v>564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171</v>
      </c>
      <c r="L53" s="69">
        <v>145</v>
      </c>
      <c r="M53" s="69">
        <v>175</v>
      </c>
      <c r="N53" s="69">
        <v>178</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584</v>
      </c>
      <c r="L57" s="83" t="s">
        <v>584</v>
      </c>
      <c r="M57" s="83" t="s">
        <v>584</v>
      </c>
      <c r="N57" s="83" t="s">
        <v>584</v>
      </c>
      <c r="O57" s="84" t="s">
        <v>584</v>
      </c>
    </row>
    <row r="58" spans="1:21" ht="31.5" customHeight="1" thickBot="1" x14ac:dyDescent="0.2">
      <c r="B58" s="1256"/>
      <c r="C58" s="1257"/>
      <c r="D58" s="1261" t="s">
        <v>27</v>
      </c>
      <c r="E58" s="1262"/>
      <c r="F58" s="1262"/>
      <c r="G58" s="1262"/>
      <c r="H58" s="1262"/>
      <c r="I58" s="1262"/>
      <c r="J58" s="1263"/>
      <c r="K58" s="85" t="s">
        <v>584</v>
      </c>
      <c r="L58" s="86" t="s">
        <v>584</v>
      </c>
      <c r="M58" s="86" t="s">
        <v>584</v>
      </c>
      <c r="N58" s="86" t="s">
        <v>584</v>
      </c>
      <c r="O58" s="87" t="s">
        <v>584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2maSsbIlF5WhEqhrIHnnQpxJo5kiGNn5j9ZBP3VYWaVEZgWJTtrCbnpN3+mKe/9/GgIi43KuoehSY7sc3L/g==" saltValue="5GJilHUdJmf5Bz67lYum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7" sqref="M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84" t="s">
        <v>30</v>
      </c>
      <c r="C41" s="1285"/>
      <c r="D41" s="101"/>
      <c r="E41" s="1286" t="s">
        <v>31</v>
      </c>
      <c r="F41" s="1286"/>
      <c r="G41" s="1286"/>
      <c r="H41" s="1287"/>
      <c r="I41" s="102">
        <v>3878</v>
      </c>
      <c r="J41" s="103">
        <v>4431</v>
      </c>
      <c r="K41" s="103">
        <v>4573</v>
      </c>
      <c r="L41" s="103">
        <v>5401</v>
      </c>
      <c r="M41" s="104">
        <v>5297</v>
      </c>
    </row>
    <row r="42" spans="2:13" ht="27.75" customHeight="1" x14ac:dyDescent="0.15">
      <c r="B42" s="1274"/>
      <c r="C42" s="1275"/>
      <c r="D42" s="105"/>
      <c r="E42" s="1278" t="s">
        <v>32</v>
      </c>
      <c r="F42" s="1278"/>
      <c r="G42" s="1278"/>
      <c r="H42" s="1279"/>
      <c r="I42" s="106" t="s">
        <v>503</v>
      </c>
      <c r="J42" s="107" t="s">
        <v>503</v>
      </c>
      <c r="K42" s="107" t="s">
        <v>503</v>
      </c>
      <c r="L42" s="107" t="s">
        <v>503</v>
      </c>
      <c r="M42" s="108" t="s">
        <v>503</v>
      </c>
    </row>
    <row r="43" spans="2:13" ht="27.75" customHeight="1" x14ac:dyDescent="0.15">
      <c r="B43" s="1274"/>
      <c r="C43" s="1275"/>
      <c r="D43" s="105"/>
      <c r="E43" s="1278" t="s">
        <v>33</v>
      </c>
      <c r="F43" s="1278"/>
      <c r="G43" s="1278"/>
      <c r="H43" s="1279"/>
      <c r="I43" s="106">
        <v>3235</v>
      </c>
      <c r="J43" s="107">
        <v>3084</v>
      </c>
      <c r="K43" s="107">
        <v>2946</v>
      </c>
      <c r="L43" s="107">
        <v>2718</v>
      </c>
      <c r="M43" s="108">
        <v>2469</v>
      </c>
    </row>
    <row r="44" spans="2:13" ht="27.75" customHeight="1" x14ac:dyDescent="0.15">
      <c r="B44" s="1274"/>
      <c r="C44" s="1275"/>
      <c r="D44" s="105"/>
      <c r="E44" s="1278" t="s">
        <v>34</v>
      </c>
      <c r="F44" s="1278"/>
      <c r="G44" s="1278"/>
      <c r="H44" s="1279"/>
      <c r="I44" s="106">
        <v>105</v>
      </c>
      <c r="J44" s="107">
        <v>139</v>
      </c>
      <c r="K44" s="107">
        <v>126</v>
      </c>
      <c r="L44" s="107">
        <v>120</v>
      </c>
      <c r="M44" s="108">
        <v>121</v>
      </c>
    </row>
    <row r="45" spans="2:13" ht="27.75" customHeight="1" x14ac:dyDescent="0.15">
      <c r="B45" s="1274"/>
      <c r="C45" s="1275"/>
      <c r="D45" s="105"/>
      <c r="E45" s="1278" t="s">
        <v>35</v>
      </c>
      <c r="F45" s="1278"/>
      <c r="G45" s="1278"/>
      <c r="H45" s="1279"/>
      <c r="I45" s="106">
        <v>505</v>
      </c>
      <c r="J45" s="107">
        <v>352</v>
      </c>
      <c r="K45" s="107">
        <v>287</v>
      </c>
      <c r="L45" s="107">
        <v>316</v>
      </c>
      <c r="M45" s="108">
        <v>277</v>
      </c>
    </row>
    <row r="46" spans="2:13" ht="27.75" customHeight="1" x14ac:dyDescent="0.15">
      <c r="B46" s="1274"/>
      <c r="C46" s="1275"/>
      <c r="D46" s="109"/>
      <c r="E46" s="1278" t="s">
        <v>36</v>
      </c>
      <c r="F46" s="1278"/>
      <c r="G46" s="1278"/>
      <c r="H46" s="1279"/>
      <c r="I46" s="106" t="s">
        <v>503</v>
      </c>
      <c r="J46" s="107" t="s">
        <v>503</v>
      </c>
      <c r="K46" s="107" t="s">
        <v>503</v>
      </c>
      <c r="L46" s="107" t="s">
        <v>503</v>
      </c>
      <c r="M46" s="108" t="s">
        <v>503</v>
      </c>
    </row>
    <row r="47" spans="2:13" ht="27.75" customHeight="1" x14ac:dyDescent="0.15">
      <c r="B47" s="1274"/>
      <c r="C47" s="1275"/>
      <c r="D47" s="110"/>
      <c r="E47" s="1288" t="s">
        <v>37</v>
      </c>
      <c r="F47" s="1289"/>
      <c r="G47" s="1289"/>
      <c r="H47" s="1290"/>
      <c r="I47" s="106" t="s">
        <v>503</v>
      </c>
      <c r="J47" s="107" t="s">
        <v>503</v>
      </c>
      <c r="K47" s="107" t="s">
        <v>503</v>
      </c>
      <c r="L47" s="107" t="s">
        <v>503</v>
      </c>
      <c r="M47" s="108" t="s">
        <v>503</v>
      </c>
    </row>
    <row r="48" spans="2:13" ht="27.75" customHeight="1" x14ac:dyDescent="0.15">
      <c r="B48" s="1274"/>
      <c r="C48" s="1275"/>
      <c r="D48" s="105"/>
      <c r="E48" s="1278" t="s">
        <v>38</v>
      </c>
      <c r="F48" s="1278"/>
      <c r="G48" s="1278"/>
      <c r="H48" s="1279"/>
      <c r="I48" s="106" t="s">
        <v>503</v>
      </c>
      <c r="J48" s="107" t="s">
        <v>503</v>
      </c>
      <c r="K48" s="107" t="s">
        <v>503</v>
      </c>
      <c r="L48" s="107" t="s">
        <v>503</v>
      </c>
      <c r="M48" s="108" t="s">
        <v>503</v>
      </c>
    </row>
    <row r="49" spans="2:13" ht="27.75" customHeight="1" x14ac:dyDescent="0.15">
      <c r="B49" s="1276"/>
      <c r="C49" s="1277"/>
      <c r="D49" s="105"/>
      <c r="E49" s="1278" t="s">
        <v>39</v>
      </c>
      <c r="F49" s="1278"/>
      <c r="G49" s="1278"/>
      <c r="H49" s="1279"/>
      <c r="I49" s="106" t="s">
        <v>503</v>
      </c>
      <c r="J49" s="107" t="s">
        <v>503</v>
      </c>
      <c r="K49" s="107" t="s">
        <v>503</v>
      </c>
      <c r="L49" s="107" t="s">
        <v>503</v>
      </c>
      <c r="M49" s="108" t="s">
        <v>503</v>
      </c>
    </row>
    <row r="50" spans="2:13" ht="27.75" customHeight="1" x14ac:dyDescent="0.15">
      <c r="B50" s="1272" t="s">
        <v>40</v>
      </c>
      <c r="C50" s="1273"/>
      <c r="D50" s="111"/>
      <c r="E50" s="1278" t="s">
        <v>41</v>
      </c>
      <c r="F50" s="1278"/>
      <c r="G50" s="1278"/>
      <c r="H50" s="1279"/>
      <c r="I50" s="106">
        <v>4214</v>
      </c>
      <c r="J50" s="107">
        <v>3961</v>
      </c>
      <c r="K50" s="107">
        <v>3950</v>
      </c>
      <c r="L50" s="107">
        <v>3431</v>
      </c>
      <c r="M50" s="108">
        <v>3376</v>
      </c>
    </row>
    <row r="51" spans="2:13" ht="27.75" customHeight="1" x14ac:dyDescent="0.15">
      <c r="B51" s="1274"/>
      <c r="C51" s="1275"/>
      <c r="D51" s="105"/>
      <c r="E51" s="1278" t="s">
        <v>42</v>
      </c>
      <c r="F51" s="1278"/>
      <c r="G51" s="1278"/>
      <c r="H51" s="1279"/>
      <c r="I51" s="106" t="s">
        <v>503</v>
      </c>
      <c r="J51" s="107" t="s">
        <v>503</v>
      </c>
      <c r="K51" s="107" t="s">
        <v>503</v>
      </c>
      <c r="L51" s="107" t="s">
        <v>503</v>
      </c>
      <c r="M51" s="108" t="s">
        <v>503</v>
      </c>
    </row>
    <row r="52" spans="2:13" ht="27.75" customHeight="1" x14ac:dyDescent="0.15">
      <c r="B52" s="1276"/>
      <c r="C52" s="1277"/>
      <c r="D52" s="105"/>
      <c r="E52" s="1278" t="s">
        <v>43</v>
      </c>
      <c r="F52" s="1278"/>
      <c r="G52" s="1278"/>
      <c r="H52" s="1279"/>
      <c r="I52" s="106">
        <v>6371</v>
      </c>
      <c r="J52" s="107">
        <v>6308</v>
      </c>
      <c r="K52" s="107">
        <v>6005</v>
      </c>
      <c r="L52" s="107">
        <v>5798</v>
      </c>
      <c r="M52" s="108">
        <v>5574</v>
      </c>
    </row>
    <row r="53" spans="2:13" ht="27.75" customHeight="1" thickBot="1" x14ac:dyDescent="0.2">
      <c r="B53" s="1280" t="s">
        <v>44</v>
      </c>
      <c r="C53" s="1281"/>
      <c r="D53" s="112"/>
      <c r="E53" s="1282" t="s">
        <v>45</v>
      </c>
      <c r="F53" s="1282"/>
      <c r="G53" s="1282"/>
      <c r="H53" s="1283"/>
      <c r="I53" s="113">
        <v>-2862</v>
      </c>
      <c r="J53" s="114">
        <v>-2262</v>
      </c>
      <c r="K53" s="114">
        <v>-2024</v>
      </c>
      <c r="L53" s="114">
        <v>-674</v>
      </c>
      <c r="M53" s="115">
        <v>-786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8iNO7Lk0Kg6VCEycodw/8iY8f47mmoii4Gxg1i+rrj1mvC57xZyUnp4LYwHxKaulggfwijFs57cKecn8TUgNA==" saltValue="LYG4E7bTsZ8Q+39czbO5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48</v>
      </c>
      <c r="D55" s="1299"/>
      <c r="E55" s="1300"/>
      <c r="F55" s="127">
        <v>1514</v>
      </c>
      <c r="G55" s="127">
        <v>1197</v>
      </c>
      <c r="H55" s="128">
        <v>1162</v>
      </c>
    </row>
    <row r="56" spans="2:8" ht="52.5" customHeight="1" x14ac:dyDescent="0.15">
      <c r="B56" s="129"/>
      <c r="C56" s="1301" t="s">
        <v>49</v>
      </c>
      <c r="D56" s="1301"/>
      <c r="E56" s="1302"/>
      <c r="F56" s="130">
        <v>361</v>
      </c>
      <c r="G56" s="130">
        <v>362</v>
      </c>
      <c r="H56" s="131">
        <v>362</v>
      </c>
    </row>
    <row r="57" spans="2:8" ht="53.25" customHeight="1" x14ac:dyDescent="0.15">
      <c r="B57" s="129"/>
      <c r="C57" s="1303" t="s">
        <v>50</v>
      </c>
      <c r="D57" s="1303"/>
      <c r="E57" s="1304"/>
      <c r="F57" s="132">
        <v>2061</v>
      </c>
      <c r="G57" s="132">
        <v>1688</v>
      </c>
      <c r="H57" s="133">
        <v>1671</v>
      </c>
    </row>
    <row r="58" spans="2:8" ht="45.75" customHeight="1" x14ac:dyDescent="0.15">
      <c r="B58" s="134"/>
      <c r="C58" s="1291" t="s">
        <v>577</v>
      </c>
      <c r="D58" s="1292"/>
      <c r="E58" s="1293"/>
      <c r="F58" s="135">
        <v>1421</v>
      </c>
      <c r="G58" s="135">
        <v>1040</v>
      </c>
      <c r="H58" s="136">
        <v>1017</v>
      </c>
    </row>
    <row r="59" spans="2:8" ht="45.75" customHeight="1" x14ac:dyDescent="0.15">
      <c r="B59" s="134"/>
      <c r="C59" s="1291" t="s">
        <v>578</v>
      </c>
      <c r="D59" s="1292"/>
      <c r="E59" s="1293"/>
      <c r="F59" s="135">
        <v>565</v>
      </c>
      <c r="G59" s="135">
        <v>565</v>
      </c>
      <c r="H59" s="136">
        <v>566</v>
      </c>
    </row>
    <row r="60" spans="2:8" ht="45.75" customHeight="1" x14ac:dyDescent="0.15">
      <c r="B60" s="134"/>
      <c r="C60" s="1291" t="s">
        <v>579</v>
      </c>
      <c r="D60" s="1292"/>
      <c r="E60" s="1293"/>
      <c r="F60" s="135">
        <v>26</v>
      </c>
      <c r="G60" s="135">
        <v>31</v>
      </c>
      <c r="H60" s="136">
        <v>33</v>
      </c>
    </row>
    <row r="61" spans="2:8" ht="45.75" customHeight="1" x14ac:dyDescent="0.15">
      <c r="B61" s="134"/>
      <c r="C61" s="1291" t="s">
        <v>580</v>
      </c>
      <c r="D61" s="1292"/>
      <c r="E61" s="1293"/>
      <c r="F61" s="135">
        <v>25</v>
      </c>
      <c r="G61" s="135">
        <v>25</v>
      </c>
      <c r="H61" s="136">
        <v>25</v>
      </c>
    </row>
    <row r="62" spans="2:8" ht="45.75" customHeight="1" thickBot="1" x14ac:dyDescent="0.2">
      <c r="B62" s="137"/>
      <c r="C62" s="1294" t="s">
        <v>581</v>
      </c>
      <c r="D62" s="1295"/>
      <c r="E62" s="1296"/>
      <c r="F62" s="138">
        <v>14</v>
      </c>
      <c r="G62" s="138">
        <v>17</v>
      </c>
      <c r="H62" s="139">
        <v>21</v>
      </c>
    </row>
    <row r="63" spans="2:8" ht="52.5" customHeight="1" thickBot="1" x14ac:dyDescent="0.2">
      <c r="B63" s="140"/>
      <c r="C63" s="1297" t="s">
        <v>51</v>
      </c>
      <c r="D63" s="1297"/>
      <c r="E63" s="1298"/>
      <c r="F63" s="141">
        <v>3936</v>
      </c>
      <c r="G63" s="141">
        <v>3247</v>
      </c>
      <c r="H63" s="142">
        <v>3195</v>
      </c>
    </row>
    <row r="64" spans="2:8" ht="15" customHeight="1" x14ac:dyDescent="0.15"/>
    <row r="65" ht="0" hidden="1" customHeight="1" x14ac:dyDescent="0.15"/>
    <row r="66" ht="0" hidden="1" customHeight="1" x14ac:dyDescent="0.15"/>
  </sheetData>
  <sheetProtection algorithmName="SHA-512" hashValue="Tu1UHNezrofeuECYszHv5JDnfDRxXVsmgpr0Q4L4PxG/yMHihZ2NTi181cO2zwoleNntsl5rKFiXMNVA6LtAzQ==" saltValue="EgyxMs0O3u6BOrv+cw/v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4"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545</v>
      </c>
      <c r="BQ50" s="1310"/>
      <c r="BR50" s="1310"/>
      <c r="BS50" s="1310"/>
      <c r="BT50" s="1310"/>
      <c r="BU50" s="1310"/>
      <c r="BV50" s="1310"/>
      <c r="BW50" s="1310"/>
      <c r="BX50" s="1310" t="s">
        <v>546</v>
      </c>
      <c r="BY50" s="1310"/>
      <c r="BZ50" s="1310"/>
      <c r="CA50" s="1310"/>
      <c r="CB50" s="1310"/>
      <c r="CC50" s="1310"/>
      <c r="CD50" s="1310"/>
      <c r="CE50" s="1310"/>
      <c r="CF50" s="1310" t="s">
        <v>547</v>
      </c>
      <c r="CG50" s="1310"/>
      <c r="CH50" s="1310"/>
      <c r="CI50" s="1310"/>
      <c r="CJ50" s="1310"/>
      <c r="CK50" s="1310"/>
      <c r="CL50" s="1310"/>
      <c r="CM50" s="1310"/>
      <c r="CN50" s="1310" t="s">
        <v>548</v>
      </c>
      <c r="CO50" s="1310"/>
      <c r="CP50" s="1310"/>
      <c r="CQ50" s="1310"/>
      <c r="CR50" s="1310"/>
      <c r="CS50" s="1310"/>
      <c r="CT50" s="1310"/>
      <c r="CU50" s="1310"/>
      <c r="CV50" s="1310" t="s">
        <v>549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590</v>
      </c>
      <c r="AO51" s="1308"/>
      <c r="AP51" s="1308"/>
      <c r="AQ51" s="1308"/>
      <c r="AR51" s="1308"/>
      <c r="AS51" s="1308"/>
      <c r="AT51" s="1308"/>
      <c r="AU51" s="1308"/>
      <c r="AV51" s="1308"/>
      <c r="AW51" s="1308"/>
      <c r="AX51" s="1308"/>
      <c r="AY51" s="1308"/>
      <c r="AZ51" s="1308"/>
      <c r="BA51" s="1308"/>
      <c r="BB51" s="1308" t="s">
        <v>591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81.5</v>
      </c>
      <c r="CG53" s="1305"/>
      <c r="CH53" s="1305"/>
      <c r="CI53" s="1305"/>
      <c r="CJ53" s="1305"/>
      <c r="CK53" s="1305"/>
      <c r="CL53" s="1305"/>
      <c r="CM53" s="1305"/>
      <c r="CN53" s="1305">
        <v>80.599999999999994</v>
      </c>
      <c r="CO53" s="1305"/>
      <c r="CP53" s="1305"/>
      <c r="CQ53" s="1305"/>
      <c r="CR53" s="1305"/>
      <c r="CS53" s="1305"/>
      <c r="CT53" s="1305"/>
      <c r="CU53" s="1305"/>
      <c r="CV53" s="1305">
        <v>85.3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593</v>
      </c>
      <c r="AO55" s="1310"/>
      <c r="AP55" s="1310"/>
      <c r="AQ55" s="1310"/>
      <c r="AR55" s="1310"/>
      <c r="AS55" s="1310"/>
      <c r="AT55" s="1310"/>
      <c r="AU55" s="1310"/>
      <c r="AV55" s="1310"/>
      <c r="AW55" s="1310"/>
      <c r="AX55" s="1310"/>
      <c r="AY55" s="1310"/>
      <c r="AZ55" s="1310"/>
      <c r="BA55" s="1310"/>
      <c r="BB55" s="1308" t="s">
        <v>594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21</v>
      </c>
      <c r="CG55" s="1305"/>
      <c r="CH55" s="1305"/>
      <c r="CI55" s="1305"/>
      <c r="CJ55" s="1305"/>
      <c r="CK55" s="1305"/>
      <c r="CL55" s="1305"/>
      <c r="CM55" s="1305"/>
      <c r="CN55" s="1305">
        <v>20.2</v>
      </c>
      <c r="CO55" s="1305"/>
      <c r="CP55" s="1305"/>
      <c r="CQ55" s="1305"/>
      <c r="CR55" s="1305"/>
      <c r="CS55" s="1305"/>
      <c r="CT55" s="1305"/>
      <c r="CU55" s="1305"/>
      <c r="CV55" s="1305">
        <v>18.3</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56.1</v>
      </c>
      <c r="CG57" s="1305"/>
      <c r="CH57" s="1305"/>
      <c r="CI57" s="1305"/>
      <c r="CJ57" s="1305"/>
      <c r="CK57" s="1305"/>
      <c r="CL57" s="1305"/>
      <c r="CM57" s="1305"/>
      <c r="CN57" s="1305">
        <v>58.1</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587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545</v>
      </c>
      <c r="BQ72" s="1310"/>
      <c r="BR72" s="1310"/>
      <c r="BS72" s="1310"/>
      <c r="BT72" s="1310"/>
      <c r="BU72" s="1310"/>
      <c r="BV72" s="1310"/>
      <c r="BW72" s="1310"/>
      <c r="BX72" s="1310" t="s">
        <v>546</v>
      </c>
      <c r="BY72" s="1310"/>
      <c r="BZ72" s="1310"/>
      <c r="CA72" s="1310"/>
      <c r="CB72" s="1310"/>
      <c r="CC72" s="1310"/>
      <c r="CD72" s="1310"/>
      <c r="CE72" s="1310"/>
      <c r="CF72" s="1310" t="s">
        <v>547</v>
      </c>
      <c r="CG72" s="1310"/>
      <c r="CH72" s="1310"/>
      <c r="CI72" s="1310"/>
      <c r="CJ72" s="1310"/>
      <c r="CK72" s="1310"/>
      <c r="CL72" s="1310"/>
      <c r="CM72" s="1310"/>
      <c r="CN72" s="1310" t="s">
        <v>548</v>
      </c>
      <c r="CO72" s="1310"/>
      <c r="CP72" s="1310"/>
      <c r="CQ72" s="1310"/>
      <c r="CR72" s="1310"/>
      <c r="CS72" s="1310"/>
      <c r="CT72" s="1310"/>
      <c r="CU72" s="1310"/>
      <c r="CV72" s="1310" t="s">
        <v>549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590</v>
      </c>
      <c r="AO73" s="1308"/>
      <c r="AP73" s="1308"/>
      <c r="AQ73" s="1308"/>
      <c r="AR73" s="1308"/>
      <c r="AS73" s="1308"/>
      <c r="AT73" s="1308"/>
      <c r="AU73" s="1308"/>
      <c r="AV73" s="1308"/>
      <c r="AW73" s="1308"/>
      <c r="AX73" s="1308"/>
      <c r="AY73" s="1308"/>
      <c r="AZ73" s="1308"/>
      <c r="BA73" s="1308"/>
      <c r="BB73" s="1308" t="s">
        <v>594</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598</v>
      </c>
      <c r="BC75" s="1308"/>
      <c r="BD75" s="1308"/>
      <c r="BE75" s="1308"/>
      <c r="BF75" s="1308"/>
      <c r="BG75" s="1308"/>
      <c r="BH75" s="1308"/>
      <c r="BI75" s="1308"/>
      <c r="BJ75" s="1308"/>
      <c r="BK75" s="1308"/>
      <c r="BL75" s="1308"/>
      <c r="BM75" s="1308"/>
      <c r="BN75" s="1308"/>
      <c r="BO75" s="1308"/>
      <c r="BP75" s="1305">
        <v>4.7</v>
      </c>
      <c r="BQ75" s="1305"/>
      <c r="BR75" s="1305"/>
      <c r="BS75" s="1305"/>
      <c r="BT75" s="1305"/>
      <c r="BU75" s="1305"/>
      <c r="BV75" s="1305"/>
      <c r="BW75" s="1305"/>
      <c r="BX75" s="1305">
        <v>4</v>
      </c>
      <c r="BY75" s="1305"/>
      <c r="BZ75" s="1305"/>
      <c r="CA75" s="1305"/>
      <c r="CB75" s="1305"/>
      <c r="CC75" s="1305"/>
      <c r="CD75" s="1305"/>
      <c r="CE75" s="1305"/>
      <c r="CF75" s="1305">
        <v>3.7</v>
      </c>
      <c r="CG75" s="1305"/>
      <c r="CH75" s="1305"/>
      <c r="CI75" s="1305"/>
      <c r="CJ75" s="1305"/>
      <c r="CK75" s="1305"/>
      <c r="CL75" s="1305"/>
      <c r="CM75" s="1305"/>
      <c r="CN75" s="1305">
        <v>3.7</v>
      </c>
      <c r="CO75" s="1305"/>
      <c r="CP75" s="1305"/>
      <c r="CQ75" s="1305"/>
      <c r="CR75" s="1305"/>
      <c r="CS75" s="1305"/>
      <c r="CT75" s="1305"/>
      <c r="CU75" s="1305"/>
      <c r="CV75" s="1305">
        <v>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593</v>
      </c>
      <c r="AO77" s="1310"/>
      <c r="AP77" s="1310"/>
      <c r="AQ77" s="1310"/>
      <c r="AR77" s="1310"/>
      <c r="AS77" s="1310"/>
      <c r="AT77" s="1310"/>
      <c r="AU77" s="1310"/>
      <c r="AV77" s="1310"/>
      <c r="AW77" s="1310"/>
      <c r="AX77" s="1310"/>
      <c r="AY77" s="1310"/>
      <c r="AZ77" s="1310"/>
      <c r="BA77" s="1310"/>
      <c r="BB77" s="1308" t="s">
        <v>591</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13</v>
      </c>
      <c r="BY77" s="1305"/>
      <c r="BZ77" s="1305"/>
      <c r="CA77" s="1305"/>
      <c r="CB77" s="1305"/>
      <c r="CC77" s="1305"/>
      <c r="CD77" s="1305"/>
      <c r="CE77" s="1305"/>
      <c r="CF77" s="1305">
        <v>21</v>
      </c>
      <c r="CG77" s="1305"/>
      <c r="CH77" s="1305"/>
      <c r="CI77" s="1305"/>
      <c r="CJ77" s="1305"/>
      <c r="CK77" s="1305"/>
      <c r="CL77" s="1305"/>
      <c r="CM77" s="1305"/>
      <c r="CN77" s="1305">
        <v>20.2</v>
      </c>
      <c r="CO77" s="1305"/>
      <c r="CP77" s="1305"/>
      <c r="CQ77" s="1305"/>
      <c r="CR77" s="1305"/>
      <c r="CS77" s="1305"/>
      <c r="CT77" s="1305"/>
      <c r="CU77" s="1305"/>
      <c r="CV77" s="1305">
        <v>18.3</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598</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6.8</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tVerlEqT5jWZoGJKqd/0/GuqHcjbfauohEk+Xs6qe8FwZUA7+xbPR47UULxLVEPwujJEsH+s5YDHJi291Wfhg==" saltValue="SOBG8C5r+eS9XE6fCLlq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FmtBnwMx0B5GlSPNlKH81vt1udGcTkn+yUBab3t16bHeWMcjoOGZeN/m/szBM46ndiICyIPc0UARHX4pkfXsw==" saltValue="Y/SDSMs+go4Zwn6XJqlH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AVOqqorq1oGfykFSNurtKZ1fPO2qS4H+GdqS+PngZGF5yza0EqxcqjsT+x2Jv+BC/1XoJDsVXqkx5w1i5tjxQ==" saltValue="ekSvx6+rgzm3hi4g5Cr1W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42760</v>
      </c>
      <c r="E3" s="161"/>
      <c r="F3" s="162">
        <v>53292</v>
      </c>
      <c r="G3" s="163"/>
      <c r="H3" s="164"/>
    </row>
    <row r="4" spans="1:8" x14ac:dyDescent="0.15">
      <c r="A4" s="165"/>
      <c r="B4" s="166"/>
      <c r="C4" s="167"/>
      <c r="D4" s="168">
        <v>8820</v>
      </c>
      <c r="E4" s="169"/>
      <c r="F4" s="170">
        <v>28900</v>
      </c>
      <c r="G4" s="171"/>
      <c r="H4" s="172"/>
    </row>
    <row r="5" spans="1:8" x14ac:dyDescent="0.15">
      <c r="A5" s="153" t="s">
        <v>537</v>
      </c>
      <c r="B5" s="158"/>
      <c r="C5" s="159"/>
      <c r="D5" s="160">
        <v>98877</v>
      </c>
      <c r="E5" s="161"/>
      <c r="F5" s="162">
        <v>49919</v>
      </c>
      <c r="G5" s="163"/>
      <c r="H5" s="164"/>
    </row>
    <row r="6" spans="1:8" x14ac:dyDescent="0.15">
      <c r="A6" s="165"/>
      <c r="B6" s="166"/>
      <c r="C6" s="167"/>
      <c r="D6" s="168">
        <v>26416</v>
      </c>
      <c r="E6" s="169"/>
      <c r="F6" s="170">
        <v>26398</v>
      </c>
      <c r="G6" s="171"/>
      <c r="H6" s="172"/>
    </row>
    <row r="7" spans="1:8" x14ac:dyDescent="0.15">
      <c r="A7" s="153" t="s">
        <v>538</v>
      </c>
      <c r="B7" s="158"/>
      <c r="C7" s="159"/>
      <c r="D7" s="160">
        <v>29056</v>
      </c>
      <c r="E7" s="161"/>
      <c r="F7" s="162">
        <v>47738</v>
      </c>
      <c r="G7" s="163"/>
      <c r="H7" s="164"/>
    </row>
    <row r="8" spans="1:8" x14ac:dyDescent="0.15">
      <c r="A8" s="165"/>
      <c r="B8" s="166"/>
      <c r="C8" s="167"/>
      <c r="D8" s="168">
        <v>16220</v>
      </c>
      <c r="E8" s="169"/>
      <c r="F8" s="170">
        <v>24937</v>
      </c>
      <c r="G8" s="171"/>
      <c r="H8" s="172"/>
    </row>
    <row r="9" spans="1:8" x14ac:dyDescent="0.15">
      <c r="A9" s="153" t="s">
        <v>539</v>
      </c>
      <c r="B9" s="158"/>
      <c r="C9" s="159"/>
      <c r="D9" s="160">
        <v>79466</v>
      </c>
      <c r="E9" s="161"/>
      <c r="F9" s="162">
        <v>52191</v>
      </c>
      <c r="G9" s="163"/>
      <c r="H9" s="164"/>
    </row>
    <row r="10" spans="1:8" x14ac:dyDescent="0.15">
      <c r="A10" s="165"/>
      <c r="B10" s="166"/>
      <c r="C10" s="167"/>
      <c r="D10" s="168">
        <v>52149</v>
      </c>
      <c r="E10" s="169"/>
      <c r="F10" s="170">
        <v>24843</v>
      </c>
      <c r="G10" s="171"/>
      <c r="H10" s="172"/>
    </row>
    <row r="11" spans="1:8" x14ac:dyDescent="0.15">
      <c r="A11" s="153" t="s">
        <v>540</v>
      </c>
      <c r="B11" s="158"/>
      <c r="C11" s="159"/>
      <c r="D11" s="160">
        <v>29619</v>
      </c>
      <c r="E11" s="161"/>
      <c r="F11" s="162">
        <v>47387</v>
      </c>
      <c r="G11" s="163"/>
      <c r="H11" s="164"/>
    </row>
    <row r="12" spans="1:8" x14ac:dyDescent="0.15">
      <c r="A12" s="165"/>
      <c r="B12" s="166"/>
      <c r="C12" s="173"/>
      <c r="D12" s="168">
        <v>10904</v>
      </c>
      <c r="E12" s="169"/>
      <c r="F12" s="170">
        <v>24928</v>
      </c>
      <c r="G12" s="171"/>
      <c r="H12" s="172"/>
    </row>
    <row r="13" spans="1:8" x14ac:dyDescent="0.15">
      <c r="A13" s="153"/>
      <c r="B13" s="158"/>
      <c r="C13" s="174"/>
      <c r="D13" s="175">
        <v>55956</v>
      </c>
      <c r="E13" s="176"/>
      <c r="F13" s="177">
        <v>50105</v>
      </c>
      <c r="G13" s="178"/>
      <c r="H13" s="164"/>
    </row>
    <row r="14" spans="1:8" x14ac:dyDescent="0.15">
      <c r="A14" s="165"/>
      <c r="B14" s="166"/>
      <c r="C14" s="167"/>
      <c r="D14" s="168">
        <v>22902</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8.2200000000000006</v>
      </c>
      <c r="C19" s="179">
        <f>ROUND(VALUE(SUBSTITUTE(実質収支比率等に係る経年分析!G$48,"▲","-")),2)</f>
        <v>12.33</v>
      </c>
      <c r="D19" s="179">
        <f>ROUND(VALUE(SUBSTITUTE(実質収支比率等に係る経年分析!H$48,"▲","-")),2)</f>
        <v>7.07</v>
      </c>
      <c r="E19" s="179">
        <f>ROUND(VALUE(SUBSTITUTE(実質収支比率等に係る経年分析!I$48,"▲","-")),2)</f>
        <v>9.18</v>
      </c>
      <c r="F19" s="179">
        <f>ROUND(VALUE(SUBSTITUTE(実質収支比率等に係る経年分析!J$48,"▲","-")),2)</f>
        <v>5.0199999999999996</v>
      </c>
    </row>
    <row r="20" spans="1:11" x14ac:dyDescent="0.15">
      <c r="A20" s="179" t="s">
        <v>55</v>
      </c>
      <c r="B20" s="179">
        <f>ROUND(VALUE(SUBSTITUTE(実質収支比率等に係る経年分析!F$47,"▲","-")),2)</f>
        <v>31.31</v>
      </c>
      <c r="C20" s="179">
        <f>ROUND(VALUE(SUBSTITUTE(実質収支比率等に係る経年分析!G$47,"▲","-")),2)</f>
        <v>30.8</v>
      </c>
      <c r="D20" s="179">
        <f>ROUND(VALUE(SUBSTITUTE(実質収支比率等に係る経年分析!H$47,"▲","-")),2)</f>
        <v>30.93</v>
      </c>
      <c r="E20" s="179">
        <f>ROUND(VALUE(SUBSTITUTE(実質収支比率等に係る経年分析!I$47,"▲","-")),2)</f>
        <v>24.28</v>
      </c>
      <c r="F20" s="179">
        <f>ROUND(VALUE(SUBSTITUTE(実質収支比率等に係る経年分析!J$47,"▲","-")),2)</f>
        <v>22.87</v>
      </c>
    </row>
    <row r="21" spans="1:11" x14ac:dyDescent="0.15">
      <c r="A21" s="179" t="s">
        <v>56</v>
      </c>
      <c r="B21" s="179">
        <f>IF(ISNUMBER(VALUE(SUBSTITUTE(実質収支比率等に係る経年分析!F$49,"▲","-"))),ROUND(VALUE(SUBSTITUTE(実質収支比率等に係る経年分析!F$49,"▲","-")),2),NA())</f>
        <v>-0.89</v>
      </c>
      <c r="C21" s="179">
        <f>IF(ISNUMBER(VALUE(SUBSTITUTE(実質収支比率等に係る経年分析!G$49,"▲","-"))),ROUND(VALUE(SUBSTITUTE(実質収支比率等に係る経年分析!G$49,"▲","-")),2),NA())</f>
        <v>4.37</v>
      </c>
      <c r="D21" s="179">
        <f>IF(ISNUMBER(VALUE(SUBSTITUTE(実質収支比率等に係る経年分析!H$49,"▲","-"))),ROUND(VALUE(SUBSTITUTE(実質収支比率等に係る経年分析!H$49,"▲","-")),2),NA())</f>
        <v>-5.21</v>
      </c>
      <c r="E21" s="179">
        <f>IF(ISNUMBER(VALUE(SUBSTITUTE(実質収支比率等に係る経年分析!I$49,"▲","-"))),ROUND(VALUE(SUBSTITUTE(実質収支比率等に係る経年分析!I$49,"▲","-")),2),NA())</f>
        <v>-4.29</v>
      </c>
      <c r="F21" s="179">
        <f>IF(ISNUMBER(VALUE(SUBSTITUTE(実質収支比率等に係る経年分析!J$49,"▲","-"))),ROUND(VALUE(SUBSTITUTE(実質収支比率等に係る経年分析!J$49,"▲","-")),2),NA())</f>
        <v>-4.57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羽島郡二町教育委員会特別会計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1.0900000000000001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4.09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22.28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23.29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18.399999999999999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573</v>
      </c>
      <c r="E42" s="181"/>
      <c r="F42" s="181"/>
      <c r="G42" s="181">
        <f>'実質公債費比率（分子）の構造'!L$52</f>
        <v>547</v>
      </c>
      <c r="H42" s="181"/>
      <c r="I42" s="181"/>
      <c r="J42" s="181">
        <f>'実質公債費比率（分子）の構造'!M$52</f>
        <v>546</v>
      </c>
      <c r="K42" s="181"/>
      <c r="L42" s="181"/>
      <c r="M42" s="181">
        <f>'実質公債費比率（分子）の構造'!N$52</f>
        <v>564</v>
      </c>
      <c r="N42" s="181"/>
      <c r="O42" s="181"/>
      <c r="P42" s="181">
        <f>'実質公債費比率（分子）の構造'!O$52</f>
        <v>564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12</v>
      </c>
      <c r="C45" s="181"/>
      <c r="D45" s="181"/>
      <c r="E45" s="181">
        <f>'実質公債費比率（分子）の構造'!L$49</f>
        <v>18</v>
      </c>
      <c r="F45" s="181"/>
      <c r="G45" s="181"/>
      <c r="H45" s="181">
        <f>'実質公債費比率（分子）の構造'!M$49</f>
        <v>23</v>
      </c>
      <c r="I45" s="181"/>
      <c r="J45" s="181"/>
      <c r="K45" s="181">
        <f>'実質公債費比率（分子）の構造'!N$49</f>
        <v>23</v>
      </c>
      <c r="L45" s="181"/>
      <c r="M45" s="181"/>
      <c r="N45" s="181">
        <f>'実質公債費比率（分子）の構造'!O$49</f>
        <v>27</v>
      </c>
      <c r="O45" s="181"/>
      <c r="P45" s="181"/>
    </row>
    <row r="46" spans="1:16" x14ac:dyDescent="0.15">
      <c r="A46" s="181" t="s">
        <v>67</v>
      </c>
      <c r="B46" s="181">
        <f>'実質公債費比率（分子）の構造'!K$48</f>
        <v>306</v>
      </c>
      <c r="C46" s="181"/>
      <c r="D46" s="181"/>
      <c r="E46" s="181">
        <f>'実質公債費比率（分子）の構造'!L$48</f>
        <v>316</v>
      </c>
      <c r="F46" s="181"/>
      <c r="G46" s="181"/>
      <c r="H46" s="181">
        <f>'実質公債費比率（分子）の構造'!M$48</f>
        <v>302</v>
      </c>
      <c r="I46" s="181"/>
      <c r="J46" s="181"/>
      <c r="K46" s="181">
        <f>'実質公債費比率（分子）の構造'!N$48</f>
        <v>284</v>
      </c>
      <c r="L46" s="181"/>
      <c r="M46" s="181"/>
      <c r="N46" s="181">
        <f>'実質公債費比率（分子）の構造'!O$48</f>
        <v>289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426</v>
      </c>
      <c r="C49" s="181"/>
      <c r="D49" s="181"/>
      <c r="E49" s="181">
        <f>'実質公債費比率（分子）の構造'!L$45</f>
        <v>358</v>
      </c>
      <c r="F49" s="181"/>
      <c r="G49" s="181"/>
      <c r="H49" s="181">
        <f>'実質公債費比率（分子）の構造'!M$45</f>
        <v>396</v>
      </c>
      <c r="I49" s="181"/>
      <c r="J49" s="181"/>
      <c r="K49" s="181">
        <f>'実質公債費比率（分子）の構造'!N$45</f>
        <v>435</v>
      </c>
      <c r="L49" s="181"/>
      <c r="M49" s="181"/>
      <c r="N49" s="181">
        <f>'実質公債費比率（分子）の構造'!O$45</f>
        <v>438</v>
      </c>
      <c r="O49" s="181"/>
      <c r="P49" s="181"/>
    </row>
    <row r="50" spans="1:16" x14ac:dyDescent="0.15">
      <c r="A50" s="181" t="s">
        <v>71</v>
      </c>
      <c r="B50" s="181" t="e">
        <f>NA()</f>
        <v>#N/A</v>
      </c>
      <c r="C50" s="181">
        <f>IF(ISNUMBER('実質公債費比率（分子）の構造'!K$53),'実質公債費比率（分子）の構造'!K$53,NA())</f>
        <v>171</v>
      </c>
      <c r="D50" s="181" t="e">
        <f>NA()</f>
        <v>#N/A</v>
      </c>
      <c r="E50" s="181" t="e">
        <f>NA()</f>
        <v>#N/A</v>
      </c>
      <c r="F50" s="181">
        <f>IF(ISNUMBER('実質公債費比率（分子）の構造'!L$53),'実質公債費比率（分子）の構造'!L$53,NA())</f>
        <v>145</v>
      </c>
      <c r="G50" s="181" t="e">
        <f>NA()</f>
        <v>#N/A</v>
      </c>
      <c r="H50" s="181" t="e">
        <f>NA()</f>
        <v>#N/A</v>
      </c>
      <c r="I50" s="181">
        <f>IF(ISNUMBER('実質公債費比率（分子）の構造'!M$53),'実質公債費比率（分子）の構造'!M$53,NA())</f>
        <v>175</v>
      </c>
      <c r="J50" s="181" t="e">
        <f>NA()</f>
        <v>#N/A</v>
      </c>
      <c r="K50" s="181" t="e">
        <f>NA()</f>
        <v>#N/A</v>
      </c>
      <c r="L50" s="181">
        <f>IF(ISNUMBER('実質公債費比率（分子）の構造'!N$53),'実質公債費比率（分子）の構造'!N$53,NA())</f>
        <v>178</v>
      </c>
      <c r="M50" s="181" t="e">
        <f>NA()</f>
        <v>#N/A</v>
      </c>
      <c r="N50" s="181" t="e">
        <f>NA()</f>
        <v>#N/A</v>
      </c>
      <c r="O50" s="181">
        <f>IF(ISNUMBER('実質公債費比率（分子）の構造'!O$53),'実質公債費比率（分子）の構造'!O$53,NA())</f>
        <v>190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6371</v>
      </c>
      <c r="E56" s="180"/>
      <c r="F56" s="180"/>
      <c r="G56" s="180">
        <f>'将来負担比率（分子）の構造'!J$52</f>
        <v>6308</v>
      </c>
      <c r="H56" s="180"/>
      <c r="I56" s="180"/>
      <c r="J56" s="180">
        <f>'将来負担比率（分子）の構造'!K$52</f>
        <v>6005</v>
      </c>
      <c r="K56" s="180"/>
      <c r="L56" s="180"/>
      <c r="M56" s="180">
        <f>'将来負担比率（分子）の構造'!L$52</f>
        <v>5798</v>
      </c>
      <c r="N56" s="180"/>
      <c r="O56" s="180"/>
      <c r="P56" s="180">
        <f>'将来負担比率（分子）の構造'!M$52</f>
        <v>5574</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4214</v>
      </c>
      <c r="E58" s="180"/>
      <c r="F58" s="180"/>
      <c r="G58" s="180">
        <f>'将来負担比率（分子）の構造'!J$50</f>
        <v>3961</v>
      </c>
      <c r="H58" s="180"/>
      <c r="I58" s="180"/>
      <c r="J58" s="180">
        <f>'将来負担比率（分子）の構造'!K$50</f>
        <v>3950</v>
      </c>
      <c r="K58" s="180"/>
      <c r="L58" s="180"/>
      <c r="M58" s="180">
        <f>'将来負担比率（分子）の構造'!L$50</f>
        <v>3431</v>
      </c>
      <c r="N58" s="180"/>
      <c r="O58" s="180"/>
      <c r="P58" s="180">
        <f>'将来負担比率（分子）の構造'!M$50</f>
        <v>3376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505</v>
      </c>
      <c r="C62" s="180"/>
      <c r="D62" s="180"/>
      <c r="E62" s="180">
        <f>'将来負担比率（分子）の構造'!J$45</f>
        <v>352</v>
      </c>
      <c r="F62" s="180"/>
      <c r="G62" s="180"/>
      <c r="H62" s="180">
        <f>'将来負担比率（分子）の構造'!K$45</f>
        <v>287</v>
      </c>
      <c r="I62" s="180"/>
      <c r="J62" s="180"/>
      <c r="K62" s="180">
        <f>'将来負担比率（分子）の構造'!L$45</f>
        <v>316</v>
      </c>
      <c r="L62" s="180"/>
      <c r="M62" s="180"/>
      <c r="N62" s="180">
        <f>'将来負担比率（分子）の構造'!M$45</f>
        <v>277</v>
      </c>
      <c r="O62" s="180"/>
      <c r="P62" s="180"/>
    </row>
    <row r="63" spans="1:16" x14ac:dyDescent="0.15">
      <c r="A63" s="180" t="s">
        <v>34</v>
      </c>
      <c r="B63" s="180">
        <f>'将来負担比率（分子）の構造'!I$44</f>
        <v>105</v>
      </c>
      <c r="C63" s="180"/>
      <c r="D63" s="180"/>
      <c r="E63" s="180">
        <f>'将来負担比率（分子）の構造'!J$44</f>
        <v>139</v>
      </c>
      <c r="F63" s="180"/>
      <c r="G63" s="180"/>
      <c r="H63" s="180">
        <f>'将来負担比率（分子）の構造'!K$44</f>
        <v>126</v>
      </c>
      <c r="I63" s="180"/>
      <c r="J63" s="180"/>
      <c r="K63" s="180">
        <f>'将来負担比率（分子）の構造'!L$44</f>
        <v>120</v>
      </c>
      <c r="L63" s="180"/>
      <c r="M63" s="180"/>
      <c r="N63" s="180">
        <f>'将来負担比率（分子）の構造'!M$44</f>
        <v>121</v>
      </c>
      <c r="O63" s="180"/>
      <c r="P63" s="180"/>
    </row>
    <row r="64" spans="1:16" x14ac:dyDescent="0.15">
      <c r="A64" s="180" t="s">
        <v>33</v>
      </c>
      <c r="B64" s="180">
        <f>'将来負担比率（分子）の構造'!I$43</f>
        <v>3235</v>
      </c>
      <c r="C64" s="180"/>
      <c r="D64" s="180"/>
      <c r="E64" s="180">
        <f>'将来負担比率（分子）の構造'!J$43</f>
        <v>3084</v>
      </c>
      <c r="F64" s="180"/>
      <c r="G64" s="180"/>
      <c r="H64" s="180">
        <f>'将来負担比率（分子）の構造'!K$43</f>
        <v>2946</v>
      </c>
      <c r="I64" s="180"/>
      <c r="J64" s="180"/>
      <c r="K64" s="180">
        <f>'将来負担比率（分子）の構造'!L$43</f>
        <v>2718</v>
      </c>
      <c r="L64" s="180"/>
      <c r="M64" s="180"/>
      <c r="N64" s="180">
        <f>'将来負担比率（分子）の構造'!M$43</f>
        <v>2469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3878</v>
      </c>
      <c r="C66" s="180"/>
      <c r="D66" s="180"/>
      <c r="E66" s="180">
        <f>'将来負担比率（分子）の構造'!J$41</f>
        <v>4431</v>
      </c>
      <c r="F66" s="180"/>
      <c r="G66" s="180"/>
      <c r="H66" s="180">
        <f>'将来負担比率（分子）の構造'!K$41</f>
        <v>4573</v>
      </c>
      <c r="I66" s="180"/>
      <c r="J66" s="180"/>
      <c r="K66" s="180">
        <f>'将来負担比率（分子）の構造'!L$41</f>
        <v>5401</v>
      </c>
      <c r="L66" s="180"/>
      <c r="M66" s="180"/>
      <c r="N66" s="180">
        <f>'将来負担比率（分子）の構造'!M$41</f>
        <v>5297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1514</v>
      </c>
      <c r="C72" s="184">
        <f>基金残高に係る経年分析!G55</f>
        <v>1197</v>
      </c>
      <c r="D72" s="184">
        <f>基金残高に係る経年分析!H55</f>
        <v>1162</v>
      </c>
    </row>
    <row r="73" spans="1:16" x14ac:dyDescent="0.15">
      <c r="A73" s="183" t="s">
        <v>78</v>
      </c>
      <c r="B73" s="184">
        <f>基金残高に係る経年分析!F56</f>
        <v>361</v>
      </c>
      <c r="C73" s="184">
        <f>基金残高に係る経年分析!G56</f>
        <v>362</v>
      </c>
      <c r="D73" s="184">
        <f>基金残高に係る経年分析!H56</f>
        <v>362</v>
      </c>
    </row>
    <row r="74" spans="1:16" x14ac:dyDescent="0.15">
      <c r="A74" s="183" t="s">
        <v>79</v>
      </c>
      <c r="B74" s="184">
        <f>基金残高に係る経年分析!F57</f>
        <v>2061</v>
      </c>
      <c r="C74" s="184">
        <f>基金残高に係る経年分析!G57</f>
        <v>1688</v>
      </c>
      <c r="D74" s="184">
        <f>基金残高に係る経年分析!H57</f>
        <v>1671</v>
      </c>
    </row>
  </sheetData>
  <sheetProtection algorithmName="SHA-512" hashValue="q8hP44IbHlrrhkED3u6Ej58R1dAVayhK0Yq5mMvjchZKgRGWLGYcrkEDotI2GpgR3MPHBSE3uDYlH2+bG4CZbw==" saltValue="N0txvdNwFBj9ulRCHHu+O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2020-02-28T05:12:21Z</cp:lastPrinted>
  <dcterms:created xsi:type="dcterms:W3CDTF">2020-02-10T04:07:44Z</dcterms:created>
  <dcterms:modified xsi:type="dcterms:W3CDTF">2020-09-07T01:34:45Z</dcterms:modified>
  <cp:category/>
</cp:coreProperties>
</file>