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s011\企画財政課\03財政\00各種照会\財政状況資料集\R02\20210309_●修正提出●【市町村課・確認依頼3月11日正午〆切】令和元年度財政状況資料集の確認事項について\"/>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<sst xmlns="http://schemas.openxmlformats.org/spreadsheetml/2006/main" count="1172" uniqueCount="599">
  <si>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</si>
  <si>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</si>
  <si>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</si>
  <si>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</si>
  <si>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</si>
  <si>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</si>
  <si>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</si>
  <si>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</si>
  <si>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</si>
  <si>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</si>
  <si>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</si>
  <si>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</si>
  <si>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</si>
  <si>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</si>
  <si>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</si>
  <si>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</si>
  <si>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</si>
  <si>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</si>
  <si>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</si>
  <si>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</si>
  <si>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</si>
  <si>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</si>
  <si>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</si>
  <si>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</si>
  <si>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</si>
  <si>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</si>
  <si>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</si>
  <si>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</si>
  <si>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</si>
  <si>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</si>
  <si>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</si>
  <si>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</si>
  <si>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</si>
  <si>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</si>
  <si>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</si>
  <si>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</si>
  <si>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</si>
  <si>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</si>
  <si>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</si>
  <si>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</si>
  <si>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</si>
  <si>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</si>
  <si>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</si>
  <si>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</si>
  <si>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</si>
  <si>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</si>
  <si>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</si>
  <si>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</si>
  <si>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</si>
  <si>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</si>
  <si>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</si>
  <si>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</si>
  <si>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</si>
  <si>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</si>
  <si>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</si>
  <si>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</si>
  <si>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</si>
  <si>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</si>
  <si>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</si>
  <si>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</si>
  <si>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</si>
  <si>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</si>
  <si>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</si>
  <si>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</si>
  <si>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</si>
  <si>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</si>
  <si>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</si>
  <si>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</si>
  <si>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</si>
  <si>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</si>
  <si>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</si>
  <si>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</si>
  <si>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</si>
  <si>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</si>
  <si>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</si>
  <si>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</si>
  <si>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</si>
  <si>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</si>
  <si>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</si>
  <si>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</si>
  <si>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</si>
  <si>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</si>
  <si>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</si>
  <si>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</si>
  <si>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</si>
  <si>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</si>
  <si>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</si>
  <si>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</si>
  <si>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</si>
  <si>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</si>
  <si>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</si>
  <si>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</si>
  <si>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</si>
  <si>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</si>
  <si>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</si>
  <si>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</si>
  <si>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</si>
  <si>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</si>
  <si>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</si>
  <si>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</si>
  <si>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</si>
  <si>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</si>
  <si>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</si>
  <si>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</si>
  <si>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</si>
  <si>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</si>
  <si>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</si>
  <si>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</si>
  <si>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</si>
  <si>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</si>
  <si>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</si>
  <si>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</si>
  <si>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</si>
  <si>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</si>
  <si>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</si>
  <si>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</si>
  <si>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</si>
  <si>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</si>
  <si>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</si>
  <si>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</si>
  <si>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</si>
  <si>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</si>
  <si>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</si>
  <si>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</si>
  <si>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</si>
  <si>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</si>
  <si>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</si>
  <si>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</si>
  <si>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</si>
  <si>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</si>
  <si>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</si>
  <si>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</si>
  <si>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</si>
  <si>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</si>
  <si>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</si>
  <si>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</si>
  <si>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</si>
  <si>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</si>
  <si>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</si>
  <si>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</si>
  <si>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</si>
  <si>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</si>
  <si>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</si>
  <si>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</si>
  <si>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</si>
  <si>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</si>
  <si>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</si>
  <si>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</si>
  <si>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</si>
  <si>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</si>
  <si>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</si>
  <si>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</si>
  <si>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</si>
  <si>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</si>
  <si>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</si>
  <si>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</si>
  <si>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</si>
  <si>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</si>
  <si>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</si>
  <si>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</si>
  <si>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</si>
  <si>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</si>
  <si>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</si>
  <si>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</si>
  <si>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</si>
  <si>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</si>
  <si>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</si>
  <si>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</si>
  <si>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</si>
  <si>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</si>
  <si>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</si>
  <si>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</si>
  <si>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</si>
  <si>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</si>
  <si>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</si>
  <si>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</si>
  <si>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</si>
  <si>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</si>
  <si>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</si>
  <si>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</si>
  <si>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</si>
  <si>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</si>
  <si>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</si>
  <si>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</si>
  <si>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</si>
  <si>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</si>
  <si>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</si>
  <si>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</si>
  <si>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</si>
  <si>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</si>
  <si>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</si>
  <si>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</si>
  <si>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</si>
  <si>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</si>
  <si>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</si>
  <si>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</si>
  <si>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</si>
  <si>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</si>
  <si>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</si>
  <si>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</si>
  <si>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</si>
  <si>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</si>
  <si>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</si>
  <si>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</si>
  <si>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</si>
  <si>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</si>
  <si>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</si>
  <si>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</si>
  <si>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</si>
  <si>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</si>
  <si>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</si>
  <si>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</si>
  <si>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</si>
  <si>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</si>
  <si>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</si>
  <si>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</si>
  <si>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</si>
  <si>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</si>
  <si>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</si>
  <si>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</si>
  <si>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</si>
  <si>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</si>
  <si>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</si>
  <si>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</si>
  <si>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</si>
  <si>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</si>
  <si>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</si>
  <si>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</si>
  <si>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</si>
  <si>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</si>
  <si>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</si>
  <si>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</si>
  <si>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</si>
  <si>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</si>
  <si>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</si>
  <si>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</si>
  <si>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</si>
  <si>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</si>
  <si>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</si>
  <si>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</si>
  <si>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</si>
  <si>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</si>
  <si>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</si>
  <si>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</si>
  <si>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</si>
  <si>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</si>
  <si>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</si>
  <si>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</si>
  <si>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</si>
  <si>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</si>
  <si>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</si>
  <si>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</si>
  <si>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</si>
  <si>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</si>
  <si>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</si>
  <si>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</si>
  <si>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</si>
  <si>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</si>
  <si>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</si>
  <si>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</si>
  <si>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</si>
  <si>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</si>
  <si>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</si>
  <si>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</si>
  <si>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</si>
  <si>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</si>
  <si>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</si>
  <si>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</si>
  <si>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</si>
  <si>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</si>
  <si>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</si>
  <si>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</si>
  <si>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</si>
  <si>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</si>
  <si>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</si>
  <si>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</si>
  <si>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</si>
  <si>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</si>
  <si>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</si>
  <si>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</si>
  <si>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</si>
  <si>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</si>
  <si>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</si>
  <si>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</si>
  <si>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</si>
  <si>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</si>
  <si>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</si>
  <si>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</si>
  <si>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</si>
  <si>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</si>
  <si>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</si>
  <si>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</si>
  <si>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</si>
  <si>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</si>
  <si>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</si>
  <si>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</si>
  <si>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</si>
  <si>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</si>
  <si>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</si>
  <si>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</si>
  <si>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</si>
  <si>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</si>
  <si>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</si>
  <si>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</si>
  <si>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</si>
  <si>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</si>
  <si>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</si>
  <si>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</si>
  <si>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</si>
  <si>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</si>
  <si>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</si>
  <si>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</si>
  <si>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</si>
  <si>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</si>
  <si>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</si>
  <si>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</si>
  <si>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</si>
  <si>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</si>
  <si>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</si>
  <si>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</si>
  <si>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</si>
  <si>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</si>
  <si>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</si>
  <si>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</si>
  <si>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</si>
  <si>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</si>
  <si>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</si>
  <si>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</si>
  <si>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</si>
  <si>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</si>
  <si>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</si>
  <si>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</si>
  <si>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</si>
  <si>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</si>
  <si>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</si>
  <si>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</si>
  <si>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</si>
  <si>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</si>
  <si>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</si>
  <si>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</si>
  <si>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</si>
  <si>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</si>
  <si>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</si>
  <si>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</si>
  <si>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</si>
  <si>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</si>
  <si>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</si>
  <si>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</si>
  <si>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</si>
  <si>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</si>
  <si>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</si>
  <si>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</si>
  <si>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</si>
  <si>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</si>
  <si>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</si>
  <si>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</si>
  <si>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</si>
  <si>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</si>
  <si>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</si>
  <si>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</si>
  <si>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</si>
  <si>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</si>
  <si>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</si>
  <si>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</si>
  <si>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</si>
  <si>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</si>
  <si>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</si>
  <si>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</si>
  <si>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</si>
  <si>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</si>
  <si>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</si>
  <si>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</si>
  <si>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</si>
  <si>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</si>
  <si>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</si>
  <si>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</si>
  <si>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</si>
  <si>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</si>
  <si>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</si>
  <si>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</si>
  <si>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</si>
  <si>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</si>
  <si>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</si>
  <si>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</si>
  <si>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</si>
  <si>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</si>
  <si>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</si>
  <si>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</si>
  <si>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</si>
  <si>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</si>
  <si>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</si>
  <si>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</si>
  <si>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</si>
  <si>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</si>
  <si>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</si>
  <si>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</si>
  <si>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</si>
  <si>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</si>
  <si>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</si>
  <si>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</si>
  <si>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</si>
  <si>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</si>
  <si>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</si>
  <si>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</si>
  <si>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</si>
  <si>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</si>
  <si>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</si>
  <si>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</si>
  <si>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</si>
  <si>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</si>
  <si>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</si>
  <si>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</si>
  <si>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</si>
  <si>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</si>
  <si>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</si>
  <si>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</si>
  <si>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</si>
  <si>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</si>
  <si>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</si>
  <si>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</si>
  <si>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</si>
  <si>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</si>
  <si>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</si>
  <si>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</si>
  <si>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</si>
  <si>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</si>
  <si>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</si>
  <si>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</si>
  <si>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</si>
  <si>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</si>
  <si>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</si>
  <si>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</si>
  <si>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</si>
  <si>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</si>
  <si>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</si>
  <si>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</si>
  <si>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</si>
  <si>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</si>
  <si>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</si>
  <si>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</si>
  <si>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</si>
  <si>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</si>
  <si>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</si>
  <si>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</si>
  <si>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</si>
  <si>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</si>
  <si>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</si>
  <si>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</si>
  <si>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</si>
  <si>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</si>
  <si>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</si>
  <si>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</si>
  <si>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</si>
  <si>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</si>
  <si>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</si>
  <si>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</si>
  <si>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</si>
  <si>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</si>
  <si>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</si>
  <si>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</si>
  <si>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</si>
  <si>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</si>
  <si>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</si>
  <si>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</si>
  <si>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</si>
  <si>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</si>
  <si>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</si>
  <si>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</si>
  <si>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</si>
  <si>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</si>
  <si>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</si>
  <si>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</si>
  <si>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</si>
  <si>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</si>
  <si>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</si>
  <si>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</si>
  <si>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</si>
  <si>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</si>
  <si>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</si>
  <si>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</si>
  <si>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</si>
  <si>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</si>
  <si>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</si>
  <si>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</si>
  <si>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</si>
  <si>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</si>
  <si>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</si>
  <si>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</si>
  <si>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</si>
  <si>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</si>
  <si>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</si>
  <si>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</si>
  <si>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</si>
  <si>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</si>
  <si>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</si>
  <si>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</si>
  <si>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</si>
  <si>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</si>
  <si>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</si>
  <si>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</si>
  <si>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</si>
  <si>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</si>
  <si>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</si>
  <si>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</si>
  <si>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</si>
  <si>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</si>
  <si>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</si>
  <si>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</si>
  <si>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</si>
  <si>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</si>
  <si>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</si>
  <si>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</si>
  <si>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</si>
  <si>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</si>
  <si>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</si>
  <si>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</si>
  <si>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</si>
  <si>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</si>
  <si>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</si>
  <si>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</si>
  <si>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</si>
  <si>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</si>
  <si>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</si>
  <si>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</si>
  <si>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</si>
  <si>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</si>
  <si>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</si>
  <si>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</si>
  <si>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</si>
  <si>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</si>
  <si>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</si>
  <si>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</si>
  <si>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</si>
  <si>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</si>
  <si>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</si>
  <si>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</si>
  <si>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</si>
  <si>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</si>
  <si>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</si>
  <si>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</si>
  <si>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</si>
  <si>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</si>
  <si>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</si>
  <si>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</si>
  <si>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</si>
  <si>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</si>
  <si>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</si>
  <si>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</si>
  <si>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</si>
  <si>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</si>
  <si>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</si>
  <si>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</si>
  <si>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</si>
  <si>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</si>
  <si>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</si>
  <si>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</si>
  <si>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</si>
  <si>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</si>
  <si>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</si>
  <si>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5.21</t>
  </si>
  <si>
    <t>▲ 4.29</t>
  </si>
  <si>
    <t>▲ 4.57</t>
  </si>
  <si>
    <t>▲ 2.98</t>
  </si>
  <si>
    <t>水道事業会計</t>
  </si>
  <si>
    <t>一般会計</t>
  </si>
  <si>
    <t>国民健康保険特別会計</t>
  </si>
  <si>
    <t>介護保険特別会計</t>
  </si>
  <si>
    <t>下水道事業特別会計</t>
  </si>
  <si>
    <t>後期高齢者医療特別会計</t>
  </si>
  <si>
    <t>羽島郡二町教育委員会特別会計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</si>
  <si>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</si>
  <si>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</si>
  <si>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</si>
  <si>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</si>
  <si>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</si>
  <si>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</si>
  <si>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</si>
  <si>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</si>
  <si>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</si>
  <si>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</si>
  <si>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</si>
  <si>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</si>
  <si>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</si>
  <si>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</si>
  <si>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</si>
  <si>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</si>
  <si>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</si>
  <si>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基金から497百万円繰入</t>
    <rPh sb="0" eb="2">
      <t>キキン</t>
    </rPh>
    <rPh sb="7" eb="10">
      <t>ヒャクマンエン</t>
    </rPh>
    <rPh sb="10" eb="12">
      <t>クリイレ</t>
    </rPh>
    <phoneticPr fontId="2"/>
  </si>
  <si>
    <t>基金から8百万円繰入</t>
    <rPh sb="0" eb="2">
      <t>キキン</t>
    </rPh>
    <rPh sb="5" eb="8">
      <t>ヒャクマンエン</t>
    </rPh>
    <rPh sb="8" eb="10">
      <t>クリイレ</t>
    </rPh>
    <phoneticPr fontId="2"/>
  </si>
  <si>
    <t>-</t>
    <phoneticPr fontId="2"/>
  </si>
  <si>
    <t>公共施設建設事業基金</t>
    <rPh sb="0" eb="2">
      <t>コウキョウ</t>
    </rPh>
    <rPh sb="2" eb="4">
      <t>シセツ</t>
    </rPh>
    <rPh sb="4" eb="6">
      <t>ケンセツ</t>
    </rPh>
    <rPh sb="6" eb="8">
      <t>ジギョウ</t>
    </rPh>
    <rPh sb="8" eb="10">
      <t>キキン</t>
    </rPh>
    <phoneticPr fontId="5"/>
  </si>
  <si>
    <t>地域創生福祉振興基金</t>
    <rPh sb="0" eb="2">
      <t>チイキ</t>
    </rPh>
    <rPh sb="2" eb="4">
      <t>ソウセイ</t>
    </rPh>
    <rPh sb="4" eb="6">
      <t>フクシ</t>
    </rPh>
    <rPh sb="6" eb="8">
      <t>シンコウ</t>
    </rPh>
    <rPh sb="8" eb="10">
      <t>キキン</t>
    </rPh>
    <phoneticPr fontId="5"/>
  </si>
  <si>
    <t>社会福祉基金</t>
    <rPh sb="0" eb="2">
      <t>シャカイ</t>
    </rPh>
    <rPh sb="2" eb="4">
      <t>フクシ</t>
    </rPh>
    <rPh sb="4" eb="6">
      <t>キキン</t>
    </rPh>
    <phoneticPr fontId="5"/>
  </si>
  <si>
    <t>教育事業基金</t>
    <rPh sb="0" eb="2">
      <t>キョウイク</t>
    </rPh>
    <rPh sb="2" eb="4">
      <t>ジギョウ</t>
    </rPh>
    <rPh sb="4" eb="6">
      <t>キキン</t>
    </rPh>
    <phoneticPr fontId="5"/>
  </si>
  <si>
    <t>環境基金</t>
    <rPh sb="0" eb="2">
      <t>カンキョウ</t>
    </rPh>
    <rPh sb="2" eb="4">
      <t>キキン</t>
    </rPh>
    <phoneticPr fontId="5"/>
  </si>
  <si>
    <t>-</t>
    <phoneticPr fontId="2"/>
  </si>
  <si>
    <t>-</t>
    <phoneticPr fontId="2"/>
  </si>
  <si>
    <t>基金から2,348百万円繰入</t>
    <rPh sb="0" eb="2">
      <t>キキン</t>
    </rPh>
    <rPh sb="9" eb="12">
      <t>ヒャクマンエン</t>
    </rPh>
    <rPh sb="12" eb="14">
      <t>クリイレ</t>
    </rPh>
    <phoneticPr fontId="2"/>
  </si>
  <si>
    <t>基金から13百万円繰入</t>
    <rPh sb="0" eb="2">
      <t>キキン</t>
    </rPh>
    <rPh sb="6" eb="9">
      <t>ヒャクマンエン</t>
    </rPh>
    <rPh sb="9" eb="11">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</si>
</sst>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FE1-4687-B9C8-F68D3F8305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98877</c:v>
                </c:pt>
                <c:pt idx="1">
                  <c:v>29056</c:v>
                </c:pt>
                <c:pt idx="2">
                  <c:v>79466</c:v>
                </c:pt>
                <c:pt idx="3">
                  <c:v>29619</c:v>
                </c:pt>
                <c:pt idx="4">
                  <c:v>28028</c:v>
                </c:pt>
              </c:numCache>
            </c:numRef>
          </c:val>
          <c:smooth val="0"/>
          <c:extLst>
            <c:ext xmlns:c16="http://schemas.microsoft.com/office/drawing/2014/chart" uri="{C3380CC4-5D6E-409C-BE32-E72D297353CC}">
              <c16:uniqueId val="{00000001-7FE1-4687-B9C8-F68D3F8305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12.33</c:v>
                </c:pt>
                <c:pt idx="1">
                  <c:v>7.07</c:v>
                </c:pt>
                <c:pt idx="2">
                  <c:v>9.18</c:v>
                </c:pt>
                <c:pt idx="3">
                  <c:v>5.0199999999999996</c:v>
                </c:pt>
                <c:pt idx="4">
                  <c:v>7.02</c:v>
                </c:pt>
              </c:numCache>
            </c:numRef>
          </c:val>
          <c:extLst>
            <c:ext xmlns:c16="http://schemas.microsoft.com/office/drawing/2014/chart" uri="{C3380CC4-5D6E-409C-BE32-E72D297353CC}">
              <c16:uniqueId val="{00000000-8027-4D97-BFB6-D4E67D51A0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30.8</c:v>
                </c:pt>
                <c:pt idx="1">
                  <c:v>30.93</c:v>
                </c:pt>
                <c:pt idx="2">
                  <c:v>24.28</c:v>
                </c:pt>
                <c:pt idx="3">
                  <c:v>22.87</c:v>
                </c:pt>
                <c:pt idx="4">
                  <c:v>17.63</c:v>
                </c:pt>
              </c:numCache>
            </c:numRef>
          </c:val>
          <c:extLst>
            <c:ext xmlns:c16="http://schemas.microsoft.com/office/drawing/2014/chart" uri="{C3380CC4-5D6E-409C-BE32-E72D297353CC}">
              <c16:uniqueId val="{00000001-8027-4D97-BFB6-D4E67D51A0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4.37</c:v>
                </c:pt>
                <c:pt idx="1">
                  <c:v>-5.21</c:v>
                </c:pt>
                <c:pt idx="2">
                  <c:v>-4.29</c:v>
                </c:pt>
                <c:pt idx="3">
                  <c:v>-4.57</c:v>
                </c:pt>
                <c:pt idx="4">
                  <c:v>-2.98</c:v>
                </c:pt>
              </c:numCache>
            </c:numRef>
          </c:val>
          <c:smooth val="0"/>
          <c:extLst>
            <c:ext xmlns:c16="http://schemas.microsoft.com/office/drawing/2014/chart" uri="{C3380CC4-5D6E-409C-BE32-E72D297353CC}">
              <c16:uniqueId val="{00000002-8027-4D97-BFB6-D4E67D51A0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8F-4B9D-AE19-EC7C244129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8F-4B9D-AE19-EC7C244129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8F-4B9D-AE19-EC7C24412961}"/>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458F-4B9D-AE19-EC7C244129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0.3</c:v>
                </c:pt>
                <c:pt idx="4">
                  <c:v>#N/A</c:v>
                </c:pt>
                <c:pt idx="5">
                  <c:v>0.27</c:v>
                </c:pt>
                <c:pt idx="6">
                  <c:v>#N/A</c:v>
                </c:pt>
                <c:pt idx="7">
                  <c:v>0.25</c:v>
                </c:pt>
                <c:pt idx="8">
                  <c:v>#N/A</c:v>
                </c:pt>
                <c:pt idx="9">
                  <c:v>0.19</c:v>
                </c:pt>
              </c:numCache>
            </c:numRef>
          </c:val>
          <c:extLst>
            <c:ext xmlns:c16="http://schemas.microsoft.com/office/drawing/2014/chart" uri="{C3380CC4-5D6E-409C-BE32-E72D297353CC}">
              <c16:uniqueId val="{00000004-458F-4B9D-AE19-EC7C2441296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0.16</c:v>
                </c:pt>
                <c:pt idx="6">
                  <c:v>#N/A</c:v>
                </c:pt>
                <c:pt idx="7">
                  <c:v>0</c:v>
                </c:pt>
                <c:pt idx="8">
                  <c:v>#N/A</c:v>
                </c:pt>
                <c:pt idx="9">
                  <c:v>0.72</c:v>
                </c:pt>
              </c:numCache>
            </c:numRef>
          </c:val>
          <c:extLst>
            <c:ext xmlns:c16="http://schemas.microsoft.com/office/drawing/2014/chart" uri="{C3380CC4-5D6E-409C-BE32-E72D297353CC}">
              <c16:uniqueId val="{00000005-458F-4B9D-AE19-EC7C244129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c:v>
                </c:pt>
                <c:pt idx="2">
                  <c:v>#N/A</c:v>
                </c:pt>
                <c:pt idx="3">
                  <c:v>2.76</c:v>
                </c:pt>
                <c:pt idx="4">
                  <c:v>#N/A</c:v>
                </c:pt>
                <c:pt idx="5">
                  <c:v>1.02</c:v>
                </c:pt>
                <c:pt idx="6">
                  <c:v>#N/A</c:v>
                </c:pt>
                <c:pt idx="7">
                  <c:v>1.0900000000000001</c:v>
                </c:pt>
                <c:pt idx="8">
                  <c:v>#N/A</c:v>
                </c:pt>
                <c:pt idx="9">
                  <c:v>0.79</c:v>
                </c:pt>
              </c:numCache>
            </c:numRef>
          </c:val>
          <c:extLst>
            <c:ext xmlns:c16="http://schemas.microsoft.com/office/drawing/2014/chart" uri="{C3380CC4-5D6E-409C-BE32-E72D297353CC}">
              <c16:uniqueId val="{00000006-458F-4B9D-AE19-EC7C2441296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3.52</c:v>
                </c:pt>
                <c:pt idx="2">
                  <c:v>#N/A</c:v>
                </c:pt>
                <c:pt idx="3">
                  <c:v>4.25</c:v>
                </c:pt>
                <c:pt idx="4">
                  <c:v>#N/A</c:v>
                </c:pt>
                <c:pt idx="5">
                  <c:v>3.96</c:v>
                </c:pt>
                <c:pt idx="6">
                  <c:v>#N/A</c:v>
                </c:pt>
                <c:pt idx="7">
                  <c:v>4.09</c:v>
                </c:pt>
                <c:pt idx="8">
                  <c:v>#N/A</c:v>
                </c:pt>
                <c:pt idx="9">
                  <c:v>4.22</c:v>
                </c:pt>
              </c:numCache>
            </c:numRef>
          </c:val>
          <c:extLst>
            <c:ext xmlns:c16="http://schemas.microsoft.com/office/drawing/2014/chart" uri="{C3380CC4-5D6E-409C-BE32-E72D297353CC}">
              <c16:uniqueId val="{00000007-458F-4B9D-AE19-EC7C244129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c:v>
                </c:pt>
                <c:pt idx="2">
                  <c:v>#N/A</c:v>
                </c:pt>
                <c:pt idx="3">
                  <c:v>7.05</c:v>
                </c:pt>
                <c:pt idx="4">
                  <c:v>#N/A</c:v>
                </c:pt>
                <c:pt idx="5">
                  <c:v>9.15</c:v>
                </c:pt>
                <c:pt idx="6">
                  <c:v>#N/A</c:v>
                </c:pt>
                <c:pt idx="7">
                  <c:v>4.99</c:v>
                </c:pt>
                <c:pt idx="8">
                  <c:v>#N/A</c:v>
                </c:pt>
                <c:pt idx="9">
                  <c:v>7</c:v>
                </c:pt>
              </c:numCache>
            </c:numRef>
          </c:val>
          <c:extLst>
            <c:ext xmlns:c16="http://schemas.microsoft.com/office/drawing/2014/chart" uri="{C3380CC4-5D6E-409C-BE32-E72D297353CC}">
              <c16:uniqueId val="{00000008-458F-4B9D-AE19-EC7C244129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22.28</c:v>
                </c:pt>
                <c:pt idx="2">
                  <c:v>#N/A</c:v>
                </c:pt>
                <c:pt idx="3">
                  <c:v>23.29</c:v>
                </c:pt>
                <c:pt idx="4">
                  <c:v>#N/A</c:v>
                </c:pt>
                <c:pt idx="5">
                  <c:v>20.92</c:v>
                </c:pt>
                <c:pt idx="6">
                  <c:v>#N/A</c:v>
                </c:pt>
                <c:pt idx="7">
                  <c:v>18.399999999999999</c:v>
                </c:pt>
                <c:pt idx="8">
                  <c:v>#N/A</c:v>
                </c:pt>
                <c:pt idx="9">
                  <c:v>19.53</c:v>
                </c:pt>
              </c:numCache>
            </c:numRef>
          </c:val>
          <c:extLst>
            <c:ext xmlns:c16="http://schemas.microsoft.com/office/drawing/2014/chart" uri="{C3380CC4-5D6E-409C-BE32-E72D297353CC}">
              <c16:uniqueId val="{00000009-458F-4B9D-AE19-EC7C244129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547</c:v>
                </c:pt>
                <c:pt idx="5">
                  <c:v>546</c:v>
                </c:pt>
                <c:pt idx="8">
                  <c:v>564</c:v>
                </c:pt>
                <c:pt idx="11">
                  <c:v>564</c:v>
                </c:pt>
                <c:pt idx="14">
                  <c:v>553</c:v>
                </c:pt>
              </c:numCache>
            </c:numRef>
          </c:val>
          <c:extLst>
            <c:ext xmlns:c16="http://schemas.microsoft.com/office/drawing/2014/chart" uri="{C3380CC4-5D6E-409C-BE32-E72D297353CC}">
              <c16:uniqueId val="{00000000-CD54-4159-B19E-9C95D1C990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4-4159-B19E-9C95D1C990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54-4159-B19E-9C95D1C990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23</c:v>
                </c:pt>
                <c:pt idx="6">
                  <c:v>23</c:v>
                </c:pt>
                <c:pt idx="9">
                  <c:v>27</c:v>
                </c:pt>
                <c:pt idx="12">
                  <c:v>27</c:v>
                </c:pt>
              </c:numCache>
            </c:numRef>
          </c:val>
          <c:extLst>
            <c:ext xmlns:c16="http://schemas.microsoft.com/office/drawing/2014/chart" uri="{C3380CC4-5D6E-409C-BE32-E72D297353CC}">
              <c16:uniqueId val="{00000003-CD54-4159-B19E-9C95D1C990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316</c:v>
                </c:pt>
                <c:pt idx="3">
                  <c:v>302</c:v>
                </c:pt>
                <c:pt idx="6">
                  <c:v>284</c:v>
                </c:pt>
                <c:pt idx="9">
                  <c:v>289</c:v>
                </c:pt>
                <c:pt idx="12">
                  <c:v>283</c:v>
                </c:pt>
              </c:numCache>
            </c:numRef>
          </c:val>
          <c:extLst>
            <c:ext xmlns:c16="http://schemas.microsoft.com/office/drawing/2014/chart" uri="{C3380CC4-5D6E-409C-BE32-E72D297353CC}">
              <c16:uniqueId val="{00000004-CD54-4159-B19E-9C95D1C990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4-4159-B19E-9C95D1C990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4-4159-B19E-9C95D1C990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358</c:v>
                </c:pt>
                <c:pt idx="3">
                  <c:v>396</c:v>
                </c:pt>
                <c:pt idx="6">
                  <c:v>435</c:v>
                </c:pt>
                <c:pt idx="9">
                  <c:v>438</c:v>
                </c:pt>
                <c:pt idx="12">
                  <c:v>437</c:v>
                </c:pt>
              </c:numCache>
            </c:numRef>
          </c:val>
          <c:extLst>
            <c:ext xmlns:c16="http://schemas.microsoft.com/office/drawing/2014/chart" uri="{C3380CC4-5D6E-409C-BE32-E72D297353CC}">
              <c16:uniqueId val="{00000007-CD54-4159-B19E-9C95D1C990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c:v>
                </c:pt>
                <c:pt idx="2">
                  <c:v>#N/A</c:v>
                </c:pt>
                <c:pt idx="3">
                  <c:v>#N/A</c:v>
                </c:pt>
                <c:pt idx="4">
                  <c:v>175</c:v>
                </c:pt>
                <c:pt idx="5">
                  <c:v>#N/A</c:v>
                </c:pt>
                <c:pt idx="6">
                  <c:v>#N/A</c:v>
                </c:pt>
                <c:pt idx="7">
                  <c:v>178</c:v>
                </c:pt>
                <c:pt idx="8">
                  <c:v>#N/A</c:v>
                </c:pt>
                <c:pt idx="9">
                  <c:v>#N/A</c:v>
                </c:pt>
                <c:pt idx="10">
                  <c:v>190</c:v>
                </c:pt>
                <c:pt idx="11">
                  <c:v>#N/A</c:v>
                </c:pt>
                <c:pt idx="12">
                  <c:v>#N/A</c:v>
                </c:pt>
                <c:pt idx="13">
                  <c:v>194</c:v>
                </c:pt>
                <c:pt idx="14">
                  <c:v>#N/A</c:v>
                </c:pt>
              </c:numCache>
            </c:numRef>
          </c:val>
          <c:smooth val="0"/>
          <c:extLst>
            <c:ext xmlns:c16="http://schemas.microsoft.com/office/drawing/2014/chart" uri="{C3380CC4-5D6E-409C-BE32-E72D297353CC}">
              <c16:uniqueId val="{00000008-CD54-4159-B19E-9C95D1C990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6308</c:v>
                </c:pt>
                <c:pt idx="5">
                  <c:v>6005</c:v>
                </c:pt>
                <c:pt idx="8">
                  <c:v>5798</c:v>
                </c:pt>
                <c:pt idx="11">
                  <c:v>5574</c:v>
                </c:pt>
                <c:pt idx="14">
                  <c:v>5383</c:v>
                </c:pt>
              </c:numCache>
            </c:numRef>
          </c:val>
          <c:extLst>
            <c:ext xmlns:c16="http://schemas.microsoft.com/office/drawing/2014/chart" uri="{C3380CC4-5D6E-409C-BE32-E72D297353CC}">
              <c16:uniqueId val="{00000000-FD0D-4988-884F-0466B9B502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0D-4988-884F-0466B9B502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3961</c:v>
                </c:pt>
                <c:pt idx="5">
                  <c:v>3950</c:v>
                </c:pt>
                <c:pt idx="8">
                  <c:v>3431</c:v>
                </c:pt>
                <c:pt idx="11">
                  <c:v>3376</c:v>
                </c:pt>
                <c:pt idx="14">
                  <c:v>2943</c:v>
                </c:pt>
              </c:numCache>
            </c:numRef>
          </c:val>
          <c:extLst>
            <c:ext xmlns:c16="http://schemas.microsoft.com/office/drawing/2014/chart" uri="{C3380CC4-5D6E-409C-BE32-E72D297353CC}">
              <c16:uniqueId val="{00000002-FD0D-4988-884F-0466B9B502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0D-4988-884F-0466B9B502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0D-4988-884F-0466B9B502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0D-4988-884F-0466B9B502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352</c:v>
                </c:pt>
                <c:pt idx="3">
                  <c:v>287</c:v>
                </c:pt>
                <c:pt idx="6">
                  <c:v>316</c:v>
                </c:pt>
                <c:pt idx="9">
                  <c:v>277</c:v>
                </c:pt>
                <c:pt idx="12">
                  <c:v>331</c:v>
                </c:pt>
              </c:numCache>
            </c:numRef>
          </c:val>
          <c:extLst>
            <c:ext xmlns:c16="http://schemas.microsoft.com/office/drawing/2014/chart" uri="{C3380CC4-5D6E-409C-BE32-E72D297353CC}">
              <c16:uniqueId val="{00000006-FD0D-4988-884F-0466B9B502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126</c:v>
                </c:pt>
                <c:pt idx="6">
                  <c:v>120</c:v>
                </c:pt>
                <c:pt idx="9">
                  <c:v>121</c:v>
                </c:pt>
                <c:pt idx="12">
                  <c:v>203</c:v>
                </c:pt>
              </c:numCache>
            </c:numRef>
          </c:val>
          <c:extLst>
            <c:ext xmlns:c16="http://schemas.microsoft.com/office/drawing/2014/chart" uri="{C3380CC4-5D6E-409C-BE32-E72D297353CC}">
              <c16:uniqueId val="{00000007-FD0D-4988-884F-0466B9B502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3084</c:v>
                </c:pt>
                <c:pt idx="3">
                  <c:v>2946</c:v>
                </c:pt>
                <c:pt idx="6">
                  <c:v>2718</c:v>
                </c:pt>
                <c:pt idx="9">
                  <c:v>2469</c:v>
                </c:pt>
                <c:pt idx="12">
                  <c:v>2314</c:v>
                </c:pt>
              </c:numCache>
            </c:numRef>
          </c:val>
          <c:extLst>
            <c:ext xmlns:c16="http://schemas.microsoft.com/office/drawing/2014/chart" uri="{C3380CC4-5D6E-409C-BE32-E72D297353CC}">
              <c16:uniqueId val="{00000008-FD0D-4988-884F-0466B9B502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0D-4988-884F-0466B9B502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4431</c:v>
                </c:pt>
                <c:pt idx="3">
                  <c:v>4573</c:v>
                </c:pt>
                <c:pt idx="6">
                  <c:v>5401</c:v>
                </c:pt>
                <c:pt idx="9">
                  <c:v>5297</c:v>
                </c:pt>
                <c:pt idx="12">
                  <c:v>5144</c:v>
                </c:pt>
              </c:numCache>
            </c:numRef>
          </c:val>
          <c:extLst>
            <c:ext xmlns:c16="http://schemas.microsoft.com/office/drawing/2014/chart" uri="{C3380CC4-5D6E-409C-BE32-E72D297353CC}">
              <c16:uniqueId val="{0000000A-FD0D-4988-884F-0466B9B502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0D-4988-884F-0466B9B502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1197</c:v>
                </c:pt>
                <c:pt idx="1">
                  <c:v>1162</c:v>
                </c:pt>
                <c:pt idx="2">
                  <c:v>904</c:v>
                </c:pt>
              </c:numCache>
            </c:numRef>
          </c:val>
          <c:extLst>
            <c:ext xmlns:c16="http://schemas.microsoft.com/office/drawing/2014/chart" uri="{C3380CC4-5D6E-409C-BE32-E72D297353CC}">
              <c16:uniqueId val="{00000000-20D6-4AB5-AB64-DD579CC947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362</c:v>
                </c:pt>
                <c:pt idx="1">
                  <c:v>362</c:v>
                </c:pt>
                <c:pt idx="2">
                  <c:v>363</c:v>
                </c:pt>
              </c:numCache>
            </c:numRef>
          </c:val>
          <c:extLst>
            <c:ext xmlns:c16="http://schemas.microsoft.com/office/drawing/2014/chart" uri="{C3380CC4-5D6E-409C-BE32-E72D297353CC}">
              <c16:uniqueId val="{00000001-20D6-4AB5-AB64-DD579CC947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1688</c:v>
                </c:pt>
                <c:pt idx="1">
                  <c:v>1671</c:v>
                </c:pt>
                <c:pt idx="2">
                  <c:v>1502</c:v>
                </c:pt>
              </c:numCache>
            </c:numRef>
          </c:val>
          <c:extLst>
            <c:ext xmlns:c16="http://schemas.microsoft.com/office/drawing/2014/chart" uri="{C3380CC4-5D6E-409C-BE32-E72D297353CC}">
              <c16:uniqueId val="{00000002-20D6-4AB5-AB64-DD579CC947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a:t>
          </a:r>
        </a:p>
        <a:p>
          <a:r>
            <a:rPr kumimoji="1" lang="ja-JP" altLang="en-US" sz="1300">
              <a:latin typeface="ＭＳ Ｐゴシック" panose="020B0600070205080204" pitchFamily="50" charset="-128"/>
              <a:ea typeface="ＭＳ Ｐゴシック" panose="020B0600070205080204" pitchFamily="50" charset="-128"/>
            </a:rPr>
            <a:t>社会福祉費の増により基準財政需要額は近年増加傾向にあるが、法人税割の減収に伴い基準財政収入額が減少に転じた。今後も厳しい財政状況が懸念されるため、歳出においては、緊急に必要な事業を峻別し、投資的経費を抑制する等の見直しを実施するとともに、税収の徴収率向上に努め、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ポイント改善した。これは、人件費や扶助費が増加したものの、町税の増により経常一般財源が、経常経費一般充当財源等を上回る伸び率で増加したためである。人件費に係るものが</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と比較的高い水準であり、行財政改革への取組を通じて、義務的経費の削減に努める。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63</xdr:row>
      <xdr:rowOff>53975</xdr:rowOff>
    </xdr:to>
    <xdr:cxnSp macro="">
      <xdr:nvCxnSpPr>
        <xdr:cNvPr id="128" name="直線コネクタ 127"/>
        <xdr:cNvCxnSpPr/>
      </xdr:nvCxnSpPr>
      <xdr:spPr>
        <a:xfrm flipV="1">
          <a:off x="4114800" y="1076483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53975</xdr:rowOff>
    </xdr:to>
    <xdr:cxnSp macro="">
      <xdr:nvCxnSpPr>
        <xdr:cNvPr id="131" name="直線コネクタ 130"/>
        <xdr:cNvCxnSpPr/>
      </xdr:nvCxnSpPr>
      <xdr:spPr>
        <a:xfrm>
          <a:off x="3225800" y="10746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62</xdr:row>
      <xdr:rowOff>116840</xdr:rowOff>
    </xdr:to>
    <xdr:cxnSp macro="">
      <xdr:nvCxnSpPr>
        <xdr:cNvPr id="134" name="直線コネクタ 133"/>
        <xdr:cNvCxnSpPr/>
      </xdr:nvCxnSpPr>
      <xdr:spPr>
        <a:xfrm>
          <a:off x="2336800" y="1074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62</xdr:row>
      <xdr:rowOff>110807</xdr:rowOff>
    </xdr:to>
    <xdr:cxnSp macro="">
      <xdr:nvCxnSpPr>
        <xdr:cNvPr id="137" name="直線コネクタ 136"/>
        <xdr:cNvCxnSpPr/>
      </xdr:nvCxnSpPr>
      <xdr:spPr>
        <a:xfrm>
          <a:off x="1447800" y="10276205"/>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0" name="テキスト ボックス 14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4" name="テキスト ボックス 153"/>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5" name="楕円 154"/>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56" name="テキスト ボックス 155"/>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125594</xdr:rowOff>
    </xdr:from>
    <xdr:to>
      <xdr:col>23</xdr:col>
      <xdr:colOff>133350</xdr:colOff>
      <xdr:row>83</xdr:row>
      <xdr:rowOff>522</xdr:rowOff>
    </xdr:to>
    <xdr:cxnSp macro="">
      <xdr:nvCxnSpPr>
        <xdr:cNvPr id="191" name="直線コネクタ 190"/>
        <xdr:cNvCxnSpPr/>
      </xdr:nvCxnSpPr>
      <xdr:spPr>
        <a:xfrm>
          <a:off x="4114800" y="14184494"/>
          <a:ext cx="8382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125594</xdr:rowOff>
    </xdr:from>
    <xdr:to>
      <xdr:col>19</xdr:col>
      <xdr:colOff>133350</xdr:colOff>
      <xdr:row>82</xdr:row>
      <xdr:rowOff>132054</xdr:rowOff>
    </xdr:to>
    <xdr:cxnSp macro="">
      <xdr:nvCxnSpPr>
        <xdr:cNvPr id="194" name="直線コネクタ 193"/>
        <xdr:cNvCxnSpPr/>
      </xdr:nvCxnSpPr>
      <xdr:spPr>
        <a:xfrm flipV="1">
          <a:off x="3225800" y="14184494"/>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112564</xdr:rowOff>
    </xdr:from>
    <xdr:to>
      <xdr:col>15</xdr:col>
      <xdr:colOff>82550</xdr:colOff>
      <xdr:row>82</xdr:row>
      <xdr:rowOff>132054</xdr:rowOff>
    </xdr:to>
    <xdr:cxnSp macro="">
      <xdr:nvCxnSpPr>
        <xdr:cNvPr id="197" name="直線コネクタ 196"/>
        <xdr:cNvCxnSpPr/>
      </xdr:nvCxnSpPr>
      <xdr:spPr>
        <a:xfrm>
          <a:off x="2336800" y="14171464"/>
          <a:ext cx="889000" cy="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58313</xdr:rowOff>
    </xdr:from>
    <xdr:to>
      <xdr:col>11</xdr:col>
      <xdr:colOff>31750</xdr:colOff>
      <xdr:row>82</xdr:row>
      <xdr:rowOff>112564</xdr:rowOff>
    </xdr:to>
    <xdr:cxnSp macro="">
      <xdr:nvCxnSpPr>
        <xdr:cNvPr id="200" name="直線コネクタ 199"/>
        <xdr:cNvCxnSpPr/>
      </xdr:nvCxnSpPr>
      <xdr:spPr>
        <a:xfrm>
          <a:off x="1447800" y="14117213"/>
          <a:ext cx="889000" cy="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121172</xdr:rowOff>
    </xdr:from>
    <xdr:to>
      <xdr:col>23</xdr:col>
      <xdr:colOff>184150</xdr:colOff>
      <xdr:row>83</xdr:row>
      <xdr:rowOff>51322</xdr:rowOff>
    </xdr:to>
    <xdr:sp macro="" textlink="">
      <xdr:nvSpPr>
        <xdr:cNvPr id="210" name="楕円 209"/>
        <xdr:cNvSpPr/>
      </xdr:nvSpPr>
      <xdr:spPr>
        <a:xfrm>
          <a:off x="4902200" y="141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137699</xdr:rowOff>
    </xdr:from>
    <xdr:ext cx="762000" cy="259045"/>
    <xdr:sp macro="" textlink="">
      <xdr:nvSpPr>
        <xdr:cNvPr id="211" name="人件費・物件費等の状況該当値テキスト"/>
        <xdr:cNvSpPr txBox="1"/>
      </xdr:nvSpPr>
      <xdr:spPr>
        <a:xfrm>
          <a:off x="5041900" y="14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74794</xdr:rowOff>
    </xdr:from>
    <xdr:to>
      <xdr:col>19</xdr:col>
      <xdr:colOff>184150</xdr:colOff>
      <xdr:row>83</xdr:row>
      <xdr:rowOff>4944</xdr:rowOff>
    </xdr:to>
    <xdr:sp macro="" textlink="">
      <xdr:nvSpPr>
        <xdr:cNvPr id="212" name="楕円 211"/>
        <xdr:cNvSpPr/>
      </xdr:nvSpPr>
      <xdr:spPr>
        <a:xfrm>
          <a:off x="4064000" y="141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15121</xdr:rowOff>
    </xdr:from>
    <xdr:ext cx="736600" cy="259045"/>
    <xdr:sp macro="" textlink="">
      <xdr:nvSpPr>
        <xdr:cNvPr id="213" name="テキスト ボックス 212"/>
        <xdr:cNvSpPr txBox="1"/>
      </xdr:nvSpPr>
      <xdr:spPr>
        <a:xfrm>
          <a:off x="3733800" y="1390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81254</xdr:rowOff>
    </xdr:from>
    <xdr:to>
      <xdr:col>15</xdr:col>
      <xdr:colOff>133350</xdr:colOff>
      <xdr:row>83</xdr:row>
      <xdr:rowOff>11404</xdr:rowOff>
    </xdr:to>
    <xdr:sp macro="" textlink="">
      <xdr:nvSpPr>
        <xdr:cNvPr id="214" name="楕円 213"/>
        <xdr:cNvSpPr/>
      </xdr:nvSpPr>
      <xdr:spPr>
        <a:xfrm>
          <a:off x="3175000" y="141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21581</xdr:rowOff>
    </xdr:from>
    <xdr:ext cx="762000" cy="259045"/>
    <xdr:sp macro="" textlink="">
      <xdr:nvSpPr>
        <xdr:cNvPr id="215" name="テキスト ボックス 214"/>
        <xdr:cNvSpPr txBox="1"/>
      </xdr:nvSpPr>
      <xdr:spPr>
        <a:xfrm>
          <a:off x="2844800" y="139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61764</xdr:rowOff>
    </xdr:from>
    <xdr:to>
      <xdr:col>11</xdr:col>
      <xdr:colOff>82550</xdr:colOff>
      <xdr:row>82</xdr:row>
      <xdr:rowOff>163364</xdr:rowOff>
    </xdr:to>
    <xdr:sp macro="" textlink="">
      <xdr:nvSpPr>
        <xdr:cNvPr id="216" name="楕円 215"/>
        <xdr:cNvSpPr/>
      </xdr:nvSpPr>
      <xdr:spPr>
        <a:xfrm>
          <a:off x="2286000" y="141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2091</xdr:rowOff>
    </xdr:from>
    <xdr:ext cx="762000" cy="259045"/>
    <xdr:sp macro="" textlink="">
      <xdr:nvSpPr>
        <xdr:cNvPr id="217" name="テキスト ボックス 216"/>
        <xdr:cNvSpPr txBox="1"/>
      </xdr:nvSpPr>
      <xdr:spPr>
        <a:xfrm>
          <a:off x="1955800" y="1388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7513</xdr:rowOff>
    </xdr:from>
    <xdr:to>
      <xdr:col>7</xdr:col>
      <xdr:colOff>31750</xdr:colOff>
      <xdr:row>82</xdr:row>
      <xdr:rowOff>109113</xdr:rowOff>
    </xdr:to>
    <xdr:sp macro="" textlink="">
      <xdr:nvSpPr>
        <xdr:cNvPr id="218" name="楕円 217"/>
        <xdr:cNvSpPr/>
      </xdr:nvSpPr>
      <xdr:spPr>
        <a:xfrm>
          <a:off x="1397000" y="140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119290</xdr:rowOff>
    </xdr:from>
    <xdr:ext cx="762000" cy="259045"/>
    <xdr:sp macro="" textlink="">
      <xdr:nvSpPr>
        <xdr:cNvPr id="219" name="テキスト ボックス 218"/>
        <xdr:cNvSpPr txBox="1"/>
      </xdr:nvSpPr>
      <xdr:spPr>
        <a:xfrm>
          <a:off x="1066800" y="1383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給与水準の適正化に努めた結果、類似団体、全国市平均を下回り、類似団体内平均と同水準となった。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83457</xdr:rowOff>
    </xdr:to>
    <xdr:cxnSp macro="">
      <xdr:nvCxnSpPr>
        <xdr:cNvPr id="255" name="直線コネクタ 254"/>
        <xdr:cNvCxnSpPr/>
      </xdr:nvCxnSpPr>
      <xdr:spPr>
        <a:xfrm>
          <a:off x="16179800" y="145532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58" name="直線コネクタ 257"/>
        <xdr:cNvCxnSpPr/>
      </xdr:nvCxnSpPr>
      <xdr:spPr>
        <a:xfrm>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65314</xdr:rowOff>
    </xdr:to>
    <xdr:cxnSp macro="">
      <xdr:nvCxnSpPr>
        <xdr:cNvPr id="261" name="直線コネクタ 260"/>
        <xdr:cNvCxnSpPr/>
      </xdr:nvCxnSpPr>
      <xdr:spPr>
        <a:xfrm>
          <a:off x="14401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31750</xdr:rowOff>
    </xdr:to>
    <xdr:cxnSp macro="">
      <xdr:nvCxnSpPr>
        <xdr:cNvPr id="264" name="直線コネクタ 263"/>
        <xdr:cNvCxnSpPr/>
      </xdr:nvCxnSpPr>
      <xdr:spPr>
        <a:xfrm flipV="1">
          <a:off x="13512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130447</xdr:rowOff>
    </xdr:from>
    <xdr:to>
      <xdr:col>81</xdr:col>
      <xdr:colOff>44450</xdr:colOff>
      <xdr:row>58</xdr:row>
      <xdr:rowOff>151130</xdr:rowOff>
    </xdr:to>
    <xdr:cxnSp macro="">
      <xdr:nvCxnSpPr>
        <xdr:cNvPr id="320" name="直線コネクタ 319"/>
        <xdr:cNvCxnSpPr/>
      </xdr:nvCxnSpPr>
      <xdr:spPr>
        <a:xfrm flipV="1">
          <a:off x="16179800" y="1007454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151130</xdr:rowOff>
    </xdr:to>
    <xdr:cxnSp macro="">
      <xdr:nvCxnSpPr>
        <xdr:cNvPr id="323" name="直線コネクタ 322"/>
        <xdr:cNvCxnSpPr/>
      </xdr:nvCxnSpPr>
      <xdr:spPr>
        <a:xfrm>
          <a:off x="15290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145959</xdr:rowOff>
    </xdr:to>
    <xdr:cxnSp macro="">
      <xdr:nvCxnSpPr>
        <xdr:cNvPr id="326" name="直線コネクタ 325"/>
        <xdr:cNvCxnSpPr/>
      </xdr:nvCxnSpPr>
      <xdr:spPr>
        <a:xfrm flipV="1">
          <a:off x="14401800" y="1008833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137341</xdr:rowOff>
    </xdr:from>
    <xdr:to>
      <xdr:col>68</xdr:col>
      <xdr:colOff>152400</xdr:colOff>
      <xdr:row>58</xdr:row>
      <xdr:rowOff>145959</xdr:rowOff>
    </xdr:to>
    <xdr:cxnSp macro="">
      <xdr:nvCxnSpPr>
        <xdr:cNvPr id="329" name="直線コネクタ 328"/>
        <xdr:cNvCxnSpPr/>
      </xdr:nvCxnSpPr>
      <xdr:spPr>
        <a:xfrm>
          <a:off x="13512800" y="10081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79647</xdr:rowOff>
    </xdr:from>
    <xdr:to>
      <xdr:col>81</xdr:col>
      <xdr:colOff>95250</xdr:colOff>
      <xdr:row>59</xdr:row>
      <xdr:rowOff>9797</xdr:rowOff>
    </xdr:to>
    <xdr:sp macro="" textlink="">
      <xdr:nvSpPr>
        <xdr:cNvPr id="339" name="楕円 338"/>
        <xdr:cNvSpPr/>
      </xdr:nvSpPr>
      <xdr:spPr>
        <a:xfrm>
          <a:off x="16967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96174</xdr:rowOff>
    </xdr:from>
    <xdr:ext cx="762000" cy="259045"/>
    <xdr:sp macro="" textlink="">
      <xdr:nvSpPr>
        <xdr:cNvPr id="340" name="定員管理の状況該当値テキスト"/>
        <xdr:cNvSpPr txBox="1"/>
      </xdr:nvSpPr>
      <xdr:spPr>
        <a:xfrm>
          <a:off x="17106900" y="986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100330</xdr:rowOff>
    </xdr:from>
    <xdr:to>
      <xdr:col>77</xdr:col>
      <xdr:colOff>95250</xdr:colOff>
      <xdr:row>59</xdr:row>
      <xdr:rowOff>30480</xdr:rowOff>
    </xdr:to>
    <xdr:sp macro="" textlink="">
      <xdr:nvSpPr>
        <xdr:cNvPr id="341" name="楕円 340"/>
        <xdr:cNvSpPr/>
      </xdr:nvSpPr>
      <xdr:spPr>
        <a:xfrm>
          <a:off x="16129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40657</xdr:rowOff>
    </xdr:from>
    <xdr:ext cx="736600" cy="259045"/>
    <xdr:sp macro="" textlink="">
      <xdr:nvSpPr>
        <xdr:cNvPr id="342" name="テキスト ボックス 341"/>
        <xdr:cNvSpPr txBox="1"/>
      </xdr:nvSpPr>
      <xdr:spPr>
        <a:xfrm>
          <a:off x="15798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3" name="楕円 342"/>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4" name="テキスト ボックス 343"/>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95159</xdr:rowOff>
    </xdr:from>
    <xdr:to>
      <xdr:col>68</xdr:col>
      <xdr:colOff>203200</xdr:colOff>
      <xdr:row>59</xdr:row>
      <xdr:rowOff>25309</xdr:rowOff>
    </xdr:to>
    <xdr:sp macro="" textlink="">
      <xdr:nvSpPr>
        <xdr:cNvPr id="345" name="楕円 344"/>
        <xdr:cNvSpPr/>
      </xdr:nvSpPr>
      <xdr:spPr>
        <a:xfrm>
          <a:off x="14351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35486</xdr:rowOff>
    </xdr:from>
    <xdr:ext cx="762000" cy="259045"/>
    <xdr:sp macro="" textlink="">
      <xdr:nvSpPr>
        <xdr:cNvPr id="346" name="テキスト ボックス 345"/>
        <xdr:cNvSpPr txBox="1"/>
      </xdr:nvSpPr>
      <xdr:spPr>
        <a:xfrm>
          <a:off x="14020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86541</xdr:rowOff>
    </xdr:from>
    <xdr:to>
      <xdr:col>64</xdr:col>
      <xdr:colOff>152400</xdr:colOff>
      <xdr:row>59</xdr:row>
      <xdr:rowOff>16691</xdr:rowOff>
    </xdr:to>
    <xdr:sp macro="" textlink="">
      <xdr:nvSpPr>
        <xdr:cNvPr id="347" name="楕円 346"/>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26868</xdr:rowOff>
    </xdr:from>
    <xdr:ext cx="762000" cy="259045"/>
    <xdr:sp macro="" textlink="">
      <xdr:nvSpPr>
        <xdr:cNvPr id="348" name="テキスト ボックス 347"/>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地方債の発行抑制により、類似団体、全国、県平均を下回る水準となった。しかしながら、平成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年度から元金償還が始まった新庁舎建設事業債により、今後は悪化が見込まれている。引き続き、事業の必要性、優先度等の検討を行い、地方債発行額の抑制に努める。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1" name="直線コネクタ 380"/>
        <xdr:cNvCxnSpPr/>
      </xdr:nvCxnSpPr>
      <xdr:spPr>
        <a:xfrm>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4" name="直線コネクタ 383"/>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22437</xdr:rowOff>
    </xdr:to>
    <xdr:cxnSp macro="">
      <xdr:nvCxnSpPr>
        <xdr:cNvPr id="387" name="直線コネクタ 386"/>
        <xdr:cNvCxnSpPr/>
      </xdr:nvCxnSpPr>
      <xdr:spPr>
        <a:xfrm>
          <a:off x="14401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46567</xdr:rowOff>
    </xdr:to>
    <xdr:cxnSp macro="">
      <xdr:nvCxnSpPr>
        <xdr:cNvPr id="390" name="直線コネクタ 389"/>
        <xdr:cNvCxnSpPr/>
      </xdr:nvCxnSpPr>
      <xdr:spPr>
        <a:xfrm flipV="1">
          <a:off x="13512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2" name="楕円 401"/>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3" name="テキスト ボックス 402"/>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全体に対して充当可能財源が上回っており、将来負担比率は算定されていない。しかしながら、地方債残高に対する充当可能基金は下回っており、引き続き、地方債の発行抑制や基金の積み増しなど、健全財政の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156718</xdr:rowOff>
    </xdr:to>
    <xdr:cxnSp macro="">
      <xdr:nvCxnSpPr>
        <xdr:cNvPr id="64" name="直線コネクタ 63"/>
        <xdr:cNvCxnSpPr/>
      </xdr:nvCxnSpPr>
      <xdr:spPr>
        <a:xfrm>
          <a:off x="3987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129286</xdr:rowOff>
    </xdr:to>
    <xdr:cxnSp macro="">
      <xdr:nvCxnSpPr>
        <xdr:cNvPr id="67" name="直線コネクタ 66"/>
        <xdr:cNvCxnSpPr/>
      </xdr:nvCxnSpPr>
      <xdr:spPr>
        <a:xfrm>
          <a:off x="3098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133858</xdr:rowOff>
    </xdr:to>
    <xdr:cxnSp macro="">
      <xdr:nvCxnSpPr>
        <xdr:cNvPr id="70" name="直線コネクタ 69"/>
        <xdr:cNvCxnSpPr/>
      </xdr:nvCxnSpPr>
      <xdr:spPr>
        <a:xfrm flipV="1">
          <a:off x="2209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133858</xdr:rowOff>
    </xdr:to>
    <xdr:cxnSp macro="">
      <xdr:nvCxnSpPr>
        <xdr:cNvPr id="73" name="直線コネクタ 72"/>
        <xdr:cNvCxnSpPr/>
      </xdr:nvCxnSpPr>
      <xdr:spPr>
        <a:xfrm>
          <a:off x="1320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類似団体、全国、県平均を大きく上回る結果となった。物件費の要因である可燃ごみ運搬処理業務に係る経費は、新ごみ処理施設の完成まで恒常的に発生する経費であるため、引き続き、行財政改革を推進し、事務の合理化、効率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92710</xdr:rowOff>
    </xdr:to>
    <xdr:cxnSp macro="">
      <xdr:nvCxnSpPr>
        <xdr:cNvPr id="125" name="直線コネクタ 124"/>
        <xdr:cNvCxnSpPr/>
      </xdr:nvCxnSpPr>
      <xdr:spPr>
        <a:xfrm flipV="1">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8" name="直線コネクタ 127"/>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1" name="直線コネクタ 130"/>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17</xdr:row>
      <xdr:rowOff>69850</xdr:rowOff>
    </xdr:to>
    <xdr:cxnSp macro="">
      <xdr:nvCxnSpPr>
        <xdr:cNvPr id="134" name="直線コネクタ 133"/>
        <xdr:cNvCxnSpPr/>
      </xdr:nvCxnSpPr>
      <xdr:spPr>
        <a:xfrm>
          <a:off x="13004800" y="2664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類似団体、県平均を上回った要因は、障がい者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福祉に係る給付費や医療費助成等が増加したためで、近年、障がい者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を支える環境が整備されていることが影響している。資格審査等の適正化や各種手当への独自加算等の見直しを進め、財政を圧迫する上昇傾向に歯止めをかけるよう努める。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58</xdr:row>
      <xdr:rowOff>170543</xdr:rowOff>
    </xdr:to>
    <xdr:cxnSp macro="">
      <xdr:nvCxnSpPr>
        <xdr:cNvPr id="188" name="直線コネクタ 187"/>
        <xdr:cNvCxnSpPr/>
      </xdr:nvCxnSpPr>
      <xdr:spPr>
        <a:xfrm flipV="1">
          <a:off x="3987800" y="10081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58</xdr:row>
      <xdr:rowOff>170543</xdr:rowOff>
    </xdr:to>
    <xdr:cxnSp macro="">
      <xdr:nvCxnSpPr>
        <xdr:cNvPr id="191" name="直線コネクタ 190"/>
        <xdr:cNvCxnSpPr/>
      </xdr:nvCxnSpPr>
      <xdr:spPr>
        <a:xfrm>
          <a:off x="3098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105228</xdr:rowOff>
    </xdr:to>
    <xdr:cxnSp macro="">
      <xdr:nvCxnSpPr>
        <xdr:cNvPr id="194" name="直線コネクタ 193"/>
        <xdr:cNvCxnSpPr/>
      </xdr:nvCxnSpPr>
      <xdr:spPr>
        <a:xfrm>
          <a:off x="2209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58</xdr:row>
      <xdr:rowOff>94343</xdr:rowOff>
    </xdr:to>
    <xdr:cxnSp macro="">
      <xdr:nvCxnSpPr>
        <xdr:cNvPr id="197" name="直線コネクタ 196"/>
        <xdr:cNvCxnSpPr/>
      </xdr:nvCxnSpPr>
      <xdr:spPr>
        <a:xfrm>
          <a:off x="1320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07" name="楕円 206"/>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59162</xdr:rowOff>
    </xdr:from>
    <xdr:ext cx="762000" cy="259045"/>
    <xdr:sp macro="" textlink="">
      <xdr:nvSpPr>
        <xdr:cNvPr id="208"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09" name="楕円 208"/>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0" name="テキスト ボックス 209"/>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1" name="楕円 210"/>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2" name="テキスト ボックス 211"/>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を上回っている要因は、繰出金の増加が挙げられる。下水道事業会計への繰出金については、これまでに整備した下水道施設の元利償還金や維持管理費としての繰出金が必要となっており、また、国民健康保険事業会計では保険基盤安定繰入金の増、後期高齢者医療事業会計では高齢化に伴う被保険者数の増が要因となって繰出金が増加した。今後は、下水道事業については経費を節減するとともに、独立採算の原則に立ち返った料金の値上げによる健全化、国民健康保険事業等については、保険料の適正化に努め、普通会計の負担額を減らしていく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50800</xdr:rowOff>
    </xdr:to>
    <xdr:cxnSp macro="">
      <xdr:nvCxnSpPr>
        <xdr:cNvPr id="253" name="直線コネクタ 252"/>
        <xdr:cNvCxnSpPr/>
      </xdr:nvCxnSpPr>
      <xdr:spPr>
        <a:xfrm flipV="1">
          <a:off x="15671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50800</xdr:rowOff>
    </xdr:to>
    <xdr:cxnSp macro="">
      <xdr:nvCxnSpPr>
        <xdr:cNvPr id="256" name="直線コネクタ 255"/>
        <xdr:cNvCxnSpPr/>
      </xdr:nvCxnSpPr>
      <xdr:spPr>
        <a:xfrm>
          <a:off x="14782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31750</xdr:rowOff>
    </xdr:to>
    <xdr:cxnSp macro="">
      <xdr:nvCxnSpPr>
        <xdr:cNvPr id="259" name="直線コネクタ 258"/>
        <xdr:cNvCxnSpPr/>
      </xdr:nvCxnSpPr>
      <xdr:spPr>
        <a:xfrm>
          <a:off x="13893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31750</xdr:rowOff>
    </xdr:to>
    <xdr:cxnSp macro="">
      <xdr:nvCxnSpPr>
        <xdr:cNvPr id="262" name="直線コネクタ 261"/>
        <xdr:cNvCxnSpPr/>
      </xdr:nvCxnSpPr>
      <xdr:spPr>
        <a:xfrm>
          <a:off x="13004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6" name="楕円 275"/>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7" name="テキスト ボックス 276"/>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78" name="楕円 277"/>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79" name="テキスト ボックス 278"/>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311" name="直線コネクタ 310"/>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5842</xdr:rowOff>
    </xdr:to>
    <xdr:cxnSp macro="">
      <xdr:nvCxnSpPr>
        <xdr:cNvPr id="314" name="直線コネクタ 313"/>
        <xdr:cNvCxnSpPr/>
      </xdr:nvCxnSpPr>
      <xdr:spPr>
        <a:xfrm>
          <a:off x="14782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7" name="直線コネクタ 316"/>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51562</xdr:rowOff>
    </xdr:to>
    <xdr:cxnSp macro="">
      <xdr:nvCxnSpPr>
        <xdr:cNvPr id="320" name="直線コネクタ 319"/>
        <xdr:cNvCxnSpPr/>
      </xdr:nvCxnSpPr>
      <xdr:spPr>
        <a:xfrm flipV="1">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31"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5" name="テキスト ボックス 33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元金償還が始まっている新庁舎建設に伴う地方債に加え、新総合調理センター建設に係る地方債の元金償還も開始することから、今後悪化が見込まれる。引き続き地方債発行事業の厳選など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104140</xdr:rowOff>
    </xdr:to>
    <xdr:cxnSp macro="">
      <xdr:nvCxnSpPr>
        <xdr:cNvPr id="372" name="直線コネクタ 371"/>
        <xdr:cNvCxnSpPr/>
      </xdr:nvCxnSpPr>
      <xdr:spPr>
        <a:xfrm flipV="1">
          <a:off x="3987800" y="12768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104140</xdr:rowOff>
    </xdr:to>
    <xdr:cxnSp macro="">
      <xdr:nvCxnSpPr>
        <xdr:cNvPr id="375" name="直線コネクタ 374"/>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104140</xdr:rowOff>
    </xdr:to>
    <xdr:cxnSp macro="">
      <xdr:nvCxnSpPr>
        <xdr:cNvPr id="378" name="直線コネクタ 377"/>
        <xdr:cNvCxnSpPr/>
      </xdr:nvCxnSpPr>
      <xdr:spPr>
        <a:xfrm>
          <a:off x="2209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50800</xdr:rowOff>
    </xdr:to>
    <xdr:cxnSp macro="">
      <xdr:nvCxnSpPr>
        <xdr:cNvPr id="381" name="直線コネクタ 380"/>
        <xdr:cNvCxnSpPr/>
      </xdr:nvCxnSpPr>
      <xdr:spPr>
        <a:xfrm>
          <a:off x="1320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1" name="楕円 390"/>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2"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3" name="楕円 392"/>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4" name="テキスト ボックス 393"/>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5" name="楕円 394"/>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6" name="テキスト ボックス 395"/>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7" name="楕円 396"/>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8" name="テキスト ボックス 397"/>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399" name="楕円 398"/>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400" name="テキスト ボックス 399"/>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ポイント改善したが、今年度は主に物件費、扶助費の増加により、類似団体、国、県平均を上回る結果となった。引き続き、経常経費の削減だけでなく、町税など一般財源の確保により比率の減少に努める。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60706</xdr:rowOff>
    </xdr:to>
    <xdr:cxnSp macro="">
      <xdr:nvCxnSpPr>
        <xdr:cNvPr id="431" name="直線コネクタ 430"/>
        <xdr:cNvCxnSpPr/>
      </xdr:nvCxnSpPr>
      <xdr:spPr>
        <a:xfrm flipV="1">
          <a:off x="15671800" y="135503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60706</xdr:rowOff>
    </xdr:to>
    <xdr:cxnSp macro="">
      <xdr:nvCxnSpPr>
        <xdr:cNvPr id="434" name="直線コネクタ 433"/>
        <xdr:cNvCxnSpPr/>
      </xdr:nvCxnSpPr>
      <xdr:spPr>
        <a:xfrm>
          <a:off x="14782800" y="135229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5842</xdr:rowOff>
    </xdr:to>
    <xdr:cxnSp macro="">
      <xdr:nvCxnSpPr>
        <xdr:cNvPr id="437" name="直線コネクタ 436"/>
        <xdr:cNvCxnSpPr/>
      </xdr:nvCxnSpPr>
      <xdr:spPr>
        <a:xfrm flipV="1">
          <a:off x="13893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79</xdr:row>
      <xdr:rowOff>5842</xdr:rowOff>
    </xdr:to>
    <xdr:cxnSp macro="">
      <xdr:nvCxnSpPr>
        <xdr:cNvPr id="440" name="直線コネクタ 439"/>
        <xdr:cNvCxnSpPr/>
      </xdr:nvCxnSpPr>
      <xdr:spPr>
        <a:xfrm>
          <a:off x="13004800" y="132394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50" name="楕円 449"/>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51"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2" name="楕円 451"/>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3" name="テキスト ボックス 452"/>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6" name="楕円 455"/>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7" name="テキスト ボックス 456"/>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8" name="楕円 457"/>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9" name="テキスト ボックス 458"/>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162281</xdr:rowOff>
    </xdr:from>
    <xdr:to>
      <xdr:col>29</xdr:col>
      <xdr:colOff>127000</xdr:colOff>
      <xdr:row>19</xdr:row>
      <xdr:rowOff>4792</xdr:rowOff>
    </xdr:to>
    <xdr:cxnSp macro="">
      <xdr:nvCxnSpPr>
        <xdr:cNvPr id="52" name="直線コネクタ 51"/>
        <xdr:cNvCxnSpPr/>
      </xdr:nvCxnSpPr>
      <xdr:spPr bwMode="auto">
        <a:xfrm flipV="1">
          <a:off x="5003800" y="3296006"/>
          <a:ext cx="6477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4792</xdr:rowOff>
    </xdr:from>
    <xdr:to>
      <xdr:col>26</xdr:col>
      <xdr:colOff>50800</xdr:colOff>
      <xdr:row>19</xdr:row>
      <xdr:rowOff>11339</xdr:rowOff>
    </xdr:to>
    <xdr:cxnSp macro="">
      <xdr:nvCxnSpPr>
        <xdr:cNvPr id="55" name="直線コネクタ 54"/>
        <xdr:cNvCxnSpPr/>
      </xdr:nvCxnSpPr>
      <xdr:spPr bwMode="auto">
        <a:xfrm flipV="1">
          <a:off x="43053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11339</xdr:rowOff>
    </xdr:from>
    <xdr:to>
      <xdr:col>22</xdr:col>
      <xdr:colOff>114300</xdr:colOff>
      <xdr:row>19</xdr:row>
      <xdr:rowOff>21839</xdr:rowOff>
    </xdr:to>
    <xdr:cxnSp macro="">
      <xdr:nvCxnSpPr>
        <xdr:cNvPr id="58" name="直線コネクタ 57"/>
        <xdr:cNvCxnSpPr/>
      </xdr:nvCxnSpPr>
      <xdr:spPr bwMode="auto">
        <a:xfrm flipV="1">
          <a:off x="3606800" y="3316514"/>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155308</xdr:rowOff>
    </xdr:from>
    <xdr:to>
      <xdr:col>18</xdr:col>
      <xdr:colOff>177800</xdr:colOff>
      <xdr:row>19</xdr:row>
      <xdr:rowOff>21839</xdr:rowOff>
    </xdr:to>
    <xdr:cxnSp macro="">
      <xdr:nvCxnSpPr>
        <xdr:cNvPr id="61" name="直線コネクタ 60"/>
        <xdr:cNvCxnSpPr/>
      </xdr:nvCxnSpPr>
      <xdr:spPr bwMode="auto">
        <a:xfrm>
          <a:off x="2908300" y="3289033"/>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111481</xdr:rowOff>
    </xdr:from>
    <xdr:to>
      <xdr:col>29</xdr:col>
      <xdr:colOff>177800</xdr:colOff>
      <xdr:row>19</xdr:row>
      <xdr:rowOff>41631</xdr:rowOff>
    </xdr:to>
    <xdr:sp macro="" textlink="">
      <xdr:nvSpPr>
        <xdr:cNvPr id="71" name="楕円 70"/>
        <xdr:cNvSpPr/>
      </xdr:nvSpPr>
      <xdr:spPr bwMode="auto">
        <a:xfrm>
          <a:off x="56007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83558</xdr:rowOff>
    </xdr:from>
    <xdr:ext cx="762000" cy="259045"/>
    <xdr:sp macro="" textlink="">
      <xdr:nvSpPr>
        <xdr:cNvPr id="72" name="人口1人当たり決算額の推移該当値テキスト130"/>
        <xdr:cNvSpPr txBox="1"/>
      </xdr:nvSpPr>
      <xdr:spPr>
        <a:xfrm>
          <a:off x="5740400" y="321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125442</xdr:rowOff>
    </xdr:from>
    <xdr:to>
      <xdr:col>26</xdr:col>
      <xdr:colOff>101600</xdr:colOff>
      <xdr:row>19</xdr:row>
      <xdr:rowOff>55592</xdr:rowOff>
    </xdr:to>
    <xdr:sp macro="" textlink="">
      <xdr:nvSpPr>
        <xdr:cNvPr id="73" name="楕円 72"/>
        <xdr:cNvSpPr/>
      </xdr:nvSpPr>
      <xdr:spPr bwMode="auto">
        <a:xfrm>
          <a:off x="49530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40369</xdr:rowOff>
    </xdr:from>
    <xdr:ext cx="736600" cy="259045"/>
    <xdr:sp macro="" textlink="">
      <xdr:nvSpPr>
        <xdr:cNvPr id="74" name="テキスト ボックス 73"/>
        <xdr:cNvSpPr txBox="1"/>
      </xdr:nvSpPr>
      <xdr:spPr>
        <a:xfrm>
          <a:off x="4622800" y="334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131989</xdr:rowOff>
    </xdr:from>
    <xdr:to>
      <xdr:col>22</xdr:col>
      <xdr:colOff>165100</xdr:colOff>
      <xdr:row>19</xdr:row>
      <xdr:rowOff>62139</xdr:rowOff>
    </xdr:to>
    <xdr:sp macro="" textlink="">
      <xdr:nvSpPr>
        <xdr:cNvPr id="75" name="楕円 74"/>
        <xdr:cNvSpPr/>
      </xdr:nvSpPr>
      <xdr:spPr bwMode="auto">
        <a:xfrm>
          <a:off x="42545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46916</xdr:rowOff>
    </xdr:from>
    <xdr:ext cx="762000" cy="259045"/>
    <xdr:sp macro="" textlink="">
      <xdr:nvSpPr>
        <xdr:cNvPr id="76" name="テキスト ボックス 75"/>
        <xdr:cNvSpPr txBox="1"/>
      </xdr:nvSpPr>
      <xdr:spPr>
        <a:xfrm>
          <a:off x="39243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142489</xdr:rowOff>
    </xdr:from>
    <xdr:to>
      <xdr:col>19</xdr:col>
      <xdr:colOff>38100</xdr:colOff>
      <xdr:row>19</xdr:row>
      <xdr:rowOff>72639</xdr:rowOff>
    </xdr:to>
    <xdr:sp macro="" textlink="">
      <xdr:nvSpPr>
        <xdr:cNvPr id="77" name="楕円 76"/>
        <xdr:cNvSpPr/>
      </xdr:nvSpPr>
      <xdr:spPr bwMode="auto">
        <a:xfrm>
          <a:off x="35560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57416</xdr:rowOff>
    </xdr:from>
    <xdr:ext cx="762000" cy="259045"/>
    <xdr:sp macro="" textlink="">
      <xdr:nvSpPr>
        <xdr:cNvPr id="78" name="テキスト ボックス 77"/>
        <xdr:cNvSpPr txBox="1"/>
      </xdr:nvSpPr>
      <xdr:spPr>
        <a:xfrm>
          <a:off x="3225800" y="3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104508</xdr:rowOff>
    </xdr:from>
    <xdr:to>
      <xdr:col>15</xdr:col>
      <xdr:colOff>101600</xdr:colOff>
      <xdr:row>19</xdr:row>
      <xdr:rowOff>34658</xdr:rowOff>
    </xdr:to>
    <xdr:sp macro="" textlink="">
      <xdr:nvSpPr>
        <xdr:cNvPr id="79" name="楕円 78"/>
        <xdr:cNvSpPr/>
      </xdr:nvSpPr>
      <xdr:spPr bwMode="auto">
        <a:xfrm>
          <a:off x="28575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19435</xdr:rowOff>
    </xdr:from>
    <xdr:ext cx="762000" cy="259045"/>
    <xdr:sp macro="" textlink="">
      <xdr:nvSpPr>
        <xdr:cNvPr id="80" name="テキスト ボックス 79"/>
        <xdr:cNvSpPr txBox="1"/>
      </xdr:nvSpPr>
      <xdr:spPr>
        <a:xfrm>
          <a:off x="2527300" y="33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86832</xdr:rowOff>
    </xdr:from>
    <xdr:to>
      <xdr:col>29</xdr:col>
      <xdr:colOff>127000</xdr:colOff>
      <xdr:row>36</xdr:row>
      <xdr:rowOff>89019</xdr:rowOff>
    </xdr:to>
    <xdr:cxnSp macro="">
      <xdr:nvCxnSpPr>
        <xdr:cNvPr id="115" name="直線コネクタ 114"/>
        <xdr:cNvCxnSpPr/>
      </xdr:nvCxnSpPr>
      <xdr:spPr bwMode="auto">
        <a:xfrm flipV="1">
          <a:off x="5003800" y="7040082"/>
          <a:ext cx="6477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89019</xdr:rowOff>
    </xdr:from>
    <xdr:to>
      <xdr:col>26</xdr:col>
      <xdr:colOff>50800</xdr:colOff>
      <xdr:row>36</xdr:row>
      <xdr:rowOff>103944</xdr:rowOff>
    </xdr:to>
    <xdr:cxnSp macro="">
      <xdr:nvCxnSpPr>
        <xdr:cNvPr id="118" name="直線コネクタ 117"/>
        <xdr:cNvCxnSpPr/>
      </xdr:nvCxnSpPr>
      <xdr:spPr bwMode="auto">
        <a:xfrm flipV="1">
          <a:off x="4305300" y="7042269"/>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103944</xdr:rowOff>
    </xdr:from>
    <xdr:to>
      <xdr:col>22</xdr:col>
      <xdr:colOff>114300</xdr:colOff>
      <xdr:row>36</xdr:row>
      <xdr:rowOff>105839</xdr:rowOff>
    </xdr:to>
    <xdr:cxnSp macro="">
      <xdr:nvCxnSpPr>
        <xdr:cNvPr id="121" name="直線コネクタ 120"/>
        <xdr:cNvCxnSpPr/>
      </xdr:nvCxnSpPr>
      <xdr:spPr bwMode="auto">
        <a:xfrm flipV="1">
          <a:off x="3606800" y="7057194"/>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105839</xdr:rowOff>
    </xdr:from>
    <xdr:to>
      <xdr:col>18</xdr:col>
      <xdr:colOff>177800</xdr:colOff>
      <xdr:row>36</xdr:row>
      <xdr:rowOff>141663</xdr:rowOff>
    </xdr:to>
    <xdr:cxnSp macro="">
      <xdr:nvCxnSpPr>
        <xdr:cNvPr id="124" name="直線コネクタ 123"/>
        <xdr:cNvCxnSpPr/>
      </xdr:nvCxnSpPr>
      <xdr:spPr bwMode="auto">
        <a:xfrm flipV="1">
          <a:off x="2908300" y="7059089"/>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36032</xdr:rowOff>
    </xdr:from>
    <xdr:to>
      <xdr:col>29</xdr:col>
      <xdr:colOff>177800</xdr:colOff>
      <xdr:row>36</xdr:row>
      <xdr:rowOff>137632</xdr:rowOff>
    </xdr:to>
    <xdr:sp macro="" textlink="">
      <xdr:nvSpPr>
        <xdr:cNvPr id="134" name="楕円 133"/>
        <xdr:cNvSpPr/>
      </xdr:nvSpPr>
      <xdr:spPr bwMode="auto">
        <a:xfrm>
          <a:off x="5600700" y="698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8109</xdr:rowOff>
    </xdr:from>
    <xdr:ext cx="762000" cy="259045"/>
    <xdr:sp macro="" textlink="">
      <xdr:nvSpPr>
        <xdr:cNvPr id="135" name="人口1人当たり決算額の推移該当値テキスト445"/>
        <xdr:cNvSpPr txBox="1"/>
      </xdr:nvSpPr>
      <xdr:spPr>
        <a:xfrm>
          <a:off x="5740400" y="69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38219</xdr:rowOff>
    </xdr:from>
    <xdr:to>
      <xdr:col>26</xdr:col>
      <xdr:colOff>101600</xdr:colOff>
      <xdr:row>36</xdr:row>
      <xdr:rowOff>139819</xdr:rowOff>
    </xdr:to>
    <xdr:sp macro="" textlink="">
      <xdr:nvSpPr>
        <xdr:cNvPr id="136" name="楕円 135"/>
        <xdr:cNvSpPr/>
      </xdr:nvSpPr>
      <xdr:spPr bwMode="auto">
        <a:xfrm>
          <a:off x="49530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124596</xdr:rowOff>
    </xdr:from>
    <xdr:ext cx="736600" cy="259045"/>
    <xdr:sp macro="" textlink="">
      <xdr:nvSpPr>
        <xdr:cNvPr id="137" name="テキスト ボックス 136"/>
        <xdr:cNvSpPr txBox="1"/>
      </xdr:nvSpPr>
      <xdr:spPr>
        <a:xfrm>
          <a:off x="4622800" y="707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53144</xdr:rowOff>
    </xdr:from>
    <xdr:to>
      <xdr:col>22</xdr:col>
      <xdr:colOff>165100</xdr:colOff>
      <xdr:row>36</xdr:row>
      <xdr:rowOff>154744</xdr:rowOff>
    </xdr:to>
    <xdr:sp macro="" textlink="">
      <xdr:nvSpPr>
        <xdr:cNvPr id="138" name="楕円 137"/>
        <xdr:cNvSpPr/>
      </xdr:nvSpPr>
      <xdr:spPr bwMode="auto">
        <a:xfrm>
          <a:off x="42545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139521</xdr:rowOff>
    </xdr:from>
    <xdr:ext cx="762000" cy="259045"/>
    <xdr:sp macro="" textlink="">
      <xdr:nvSpPr>
        <xdr:cNvPr id="139" name="テキスト ボックス 138"/>
        <xdr:cNvSpPr txBox="1"/>
      </xdr:nvSpPr>
      <xdr:spPr>
        <a:xfrm>
          <a:off x="3924300" y="70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55039</xdr:rowOff>
    </xdr:from>
    <xdr:to>
      <xdr:col>19</xdr:col>
      <xdr:colOff>38100</xdr:colOff>
      <xdr:row>36</xdr:row>
      <xdr:rowOff>156639</xdr:rowOff>
    </xdr:to>
    <xdr:sp macro="" textlink="">
      <xdr:nvSpPr>
        <xdr:cNvPr id="140" name="楕円 139"/>
        <xdr:cNvSpPr/>
      </xdr:nvSpPr>
      <xdr:spPr bwMode="auto">
        <a:xfrm>
          <a:off x="35560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141416</xdr:rowOff>
    </xdr:from>
    <xdr:ext cx="762000" cy="259045"/>
    <xdr:sp macro="" textlink="">
      <xdr:nvSpPr>
        <xdr:cNvPr id="141" name="テキスト ボックス 140"/>
        <xdr:cNvSpPr txBox="1"/>
      </xdr:nvSpPr>
      <xdr:spPr>
        <a:xfrm>
          <a:off x="3225800" y="7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90863</xdr:rowOff>
    </xdr:from>
    <xdr:to>
      <xdr:col>15</xdr:col>
      <xdr:colOff>101600</xdr:colOff>
      <xdr:row>37</xdr:row>
      <xdr:rowOff>21013</xdr:rowOff>
    </xdr:to>
    <xdr:sp macro="" textlink="">
      <xdr:nvSpPr>
        <xdr:cNvPr id="142" name="楕円 141"/>
        <xdr:cNvSpPr/>
      </xdr:nvSpPr>
      <xdr:spPr bwMode="auto">
        <a:xfrm>
          <a:off x="2857500" y="704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5790</xdr:rowOff>
    </xdr:from>
    <xdr:ext cx="762000" cy="259045"/>
    <xdr:sp macro="" textlink="">
      <xdr:nvSpPr>
        <xdr:cNvPr id="143" name="テキスト ボックス 142"/>
        <xdr:cNvSpPr txBox="1"/>
      </xdr:nvSpPr>
      <xdr:spPr>
        <a:xfrm>
          <a:off x="2527300" y="71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137700</xdr:rowOff>
    </xdr:from>
    <xdr:to>
      <xdr:col>24</xdr:col>
      <xdr:colOff>63500</xdr:colOff>
      <xdr:row>38</xdr:row>
      <xdr:rowOff>160255</xdr:rowOff>
    </xdr:to>
    <xdr:cxnSp macro="">
      <xdr:nvCxnSpPr>
        <xdr:cNvPr id="61" name="直線コネクタ 60"/>
        <xdr:cNvCxnSpPr/>
      </xdr:nvCxnSpPr>
      <xdr:spPr>
        <a:xfrm flipV="1">
          <a:off x="3797300" y="6652800"/>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160255</xdr:rowOff>
    </xdr:from>
    <xdr:to>
      <xdr:col>19</xdr:col>
      <xdr:colOff>177800</xdr:colOff>
      <xdr:row>39</xdr:row>
      <xdr:rowOff>7036</xdr:rowOff>
    </xdr:to>
    <xdr:cxnSp macro="">
      <xdr:nvCxnSpPr>
        <xdr:cNvPr id="64" name="直線コネクタ 63"/>
        <xdr:cNvCxnSpPr/>
      </xdr:nvCxnSpPr>
      <xdr:spPr>
        <a:xfrm flipV="1">
          <a:off x="2908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7036</xdr:rowOff>
    </xdr:from>
    <xdr:to>
      <xdr:col>15</xdr:col>
      <xdr:colOff>50800</xdr:colOff>
      <xdr:row>39</xdr:row>
      <xdr:rowOff>8389</xdr:rowOff>
    </xdr:to>
    <xdr:cxnSp macro="">
      <xdr:nvCxnSpPr>
        <xdr:cNvPr id="67" name="直線コネクタ 66"/>
        <xdr:cNvCxnSpPr/>
      </xdr:nvCxnSpPr>
      <xdr:spPr>
        <a:xfrm flipV="1">
          <a:off x="2019300" y="669358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167589</xdr:rowOff>
    </xdr:from>
    <xdr:to>
      <xdr:col>10</xdr:col>
      <xdr:colOff>114300</xdr:colOff>
      <xdr:row>39</xdr:row>
      <xdr:rowOff>8389</xdr:rowOff>
    </xdr:to>
    <xdr:cxnSp macro="">
      <xdr:nvCxnSpPr>
        <xdr:cNvPr id="70" name="直線コネクタ 69"/>
        <xdr:cNvCxnSpPr/>
      </xdr:nvCxnSpPr>
      <xdr:spPr>
        <a:xfrm>
          <a:off x="1130300" y="6682689"/>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86900</xdr:rowOff>
    </xdr:from>
    <xdr:to>
      <xdr:col>24</xdr:col>
      <xdr:colOff>114300</xdr:colOff>
      <xdr:row>39</xdr:row>
      <xdr:rowOff>17050</xdr:rowOff>
    </xdr:to>
    <xdr:sp macro="" textlink="">
      <xdr:nvSpPr>
        <xdr:cNvPr id="80" name="楕円 79"/>
        <xdr:cNvSpPr/>
      </xdr:nvSpPr>
      <xdr:spPr>
        <a:xfrm>
          <a:off x="45847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65327</xdr:rowOff>
    </xdr:from>
    <xdr:ext cx="534377" cy="259045"/>
    <xdr:sp macro="" textlink="">
      <xdr:nvSpPr>
        <xdr:cNvPr id="81" name="人件費該当値テキスト"/>
        <xdr:cNvSpPr txBox="1"/>
      </xdr:nvSpPr>
      <xdr:spPr>
        <a:xfrm>
          <a:off x="4686300" y="6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109455</xdr:rowOff>
    </xdr:from>
    <xdr:to>
      <xdr:col>20</xdr:col>
      <xdr:colOff>38100</xdr:colOff>
      <xdr:row>39</xdr:row>
      <xdr:rowOff>39605</xdr:rowOff>
    </xdr:to>
    <xdr:sp macro="" textlink="">
      <xdr:nvSpPr>
        <xdr:cNvPr id="82" name="楕円 81"/>
        <xdr:cNvSpPr/>
      </xdr:nvSpPr>
      <xdr:spPr>
        <a:xfrm>
          <a:off x="3746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30732</xdr:rowOff>
    </xdr:from>
    <xdr:ext cx="534377" cy="259045"/>
    <xdr:sp macro="" textlink="">
      <xdr:nvSpPr>
        <xdr:cNvPr id="83" name="テキスト ボックス 82"/>
        <xdr:cNvSpPr txBox="1"/>
      </xdr:nvSpPr>
      <xdr:spPr>
        <a:xfrm>
          <a:off x="3530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127686</xdr:rowOff>
    </xdr:from>
    <xdr:to>
      <xdr:col>15</xdr:col>
      <xdr:colOff>101600</xdr:colOff>
      <xdr:row>39</xdr:row>
      <xdr:rowOff>57836</xdr:rowOff>
    </xdr:to>
    <xdr:sp macro="" textlink="">
      <xdr:nvSpPr>
        <xdr:cNvPr id="84" name="楕円 83"/>
        <xdr:cNvSpPr/>
      </xdr:nvSpPr>
      <xdr:spPr>
        <a:xfrm>
          <a:off x="2857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48963</xdr:rowOff>
    </xdr:from>
    <xdr:ext cx="534377" cy="259045"/>
    <xdr:sp macro="" textlink="">
      <xdr:nvSpPr>
        <xdr:cNvPr id="85" name="テキスト ボックス 84"/>
        <xdr:cNvSpPr txBox="1"/>
      </xdr:nvSpPr>
      <xdr:spPr>
        <a:xfrm>
          <a:off x="2641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129039</xdr:rowOff>
    </xdr:from>
    <xdr:to>
      <xdr:col>10</xdr:col>
      <xdr:colOff>165100</xdr:colOff>
      <xdr:row>39</xdr:row>
      <xdr:rowOff>59189</xdr:rowOff>
    </xdr:to>
    <xdr:sp macro="" textlink="">
      <xdr:nvSpPr>
        <xdr:cNvPr id="86" name="楕円 85"/>
        <xdr:cNvSpPr/>
      </xdr:nvSpPr>
      <xdr:spPr>
        <a:xfrm>
          <a:off x="19685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50316</xdr:rowOff>
    </xdr:from>
    <xdr:ext cx="534377" cy="259045"/>
    <xdr:sp macro="" textlink="">
      <xdr:nvSpPr>
        <xdr:cNvPr id="87" name="テキスト ボックス 86"/>
        <xdr:cNvSpPr txBox="1"/>
      </xdr:nvSpPr>
      <xdr:spPr>
        <a:xfrm>
          <a:off x="1752111" y="67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116789</xdr:rowOff>
    </xdr:from>
    <xdr:to>
      <xdr:col>6</xdr:col>
      <xdr:colOff>38100</xdr:colOff>
      <xdr:row>39</xdr:row>
      <xdr:rowOff>46939</xdr:rowOff>
    </xdr:to>
    <xdr:sp macro="" textlink="">
      <xdr:nvSpPr>
        <xdr:cNvPr id="88" name="楕円 87"/>
        <xdr:cNvSpPr/>
      </xdr:nvSpPr>
      <xdr:spPr>
        <a:xfrm>
          <a:off x="1079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38066</xdr:rowOff>
    </xdr:from>
    <xdr:ext cx="534377" cy="259045"/>
    <xdr:sp macro="" textlink="">
      <xdr:nvSpPr>
        <xdr:cNvPr id="89" name="テキスト ボックス 88"/>
        <xdr:cNvSpPr txBox="1"/>
      </xdr:nvSpPr>
      <xdr:spPr>
        <a:xfrm>
          <a:off x="863111"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3454</xdr:rowOff>
    </xdr:from>
    <xdr:to>
      <xdr:col>24</xdr:col>
      <xdr:colOff>63500</xdr:colOff>
      <xdr:row>57</xdr:row>
      <xdr:rowOff>60643</xdr:rowOff>
    </xdr:to>
    <xdr:cxnSp macro="">
      <xdr:nvCxnSpPr>
        <xdr:cNvPr id="119" name="直線コネクタ 118"/>
        <xdr:cNvCxnSpPr/>
      </xdr:nvCxnSpPr>
      <xdr:spPr>
        <a:xfrm flipV="1">
          <a:off x="3797300" y="9776104"/>
          <a:ext cx="8382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52425</xdr:rowOff>
    </xdr:from>
    <xdr:to>
      <xdr:col>19</xdr:col>
      <xdr:colOff>177800</xdr:colOff>
      <xdr:row>57</xdr:row>
      <xdr:rowOff>60643</xdr:rowOff>
    </xdr:to>
    <xdr:cxnSp macro="">
      <xdr:nvCxnSpPr>
        <xdr:cNvPr id="122" name="直線コネクタ 121"/>
        <xdr:cNvCxnSpPr/>
      </xdr:nvCxnSpPr>
      <xdr:spPr>
        <a:xfrm>
          <a:off x="2908300" y="982507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52425</xdr:rowOff>
    </xdr:from>
    <xdr:to>
      <xdr:col>15</xdr:col>
      <xdr:colOff>50800</xdr:colOff>
      <xdr:row>57</xdr:row>
      <xdr:rowOff>74028</xdr:rowOff>
    </xdr:to>
    <xdr:cxnSp macro="">
      <xdr:nvCxnSpPr>
        <xdr:cNvPr id="125" name="直線コネクタ 124"/>
        <xdr:cNvCxnSpPr/>
      </xdr:nvCxnSpPr>
      <xdr:spPr>
        <a:xfrm flipV="1">
          <a:off x="2019300" y="982507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74028</xdr:rowOff>
    </xdr:from>
    <xdr:to>
      <xdr:col>10</xdr:col>
      <xdr:colOff>114300</xdr:colOff>
      <xdr:row>58</xdr:row>
      <xdr:rowOff>15253</xdr:rowOff>
    </xdr:to>
    <xdr:cxnSp macro="">
      <xdr:nvCxnSpPr>
        <xdr:cNvPr id="128" name="直線コネクタ 127"/>
        <xdr:cNvCxnSpPr/>
      </xdr:nvCxnSpPr>
      <xdr:spPr>
        <a:xfrm flipV="1">
          <a:off x="1130300" y="9846678"/>
          <a:ext cx="889000" cy="1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124104</xdr:rowOff>
    </xdr:from>
    <xdr:to>
      <xdr:col>24</xdr:col>
      <xdr:colOff>114300</xdr:colOff>
      <xdr:row>57</xdr:row>
      <xdr:rowOff>54254</xdr:rowOff>
    </xdr:to>
    <xdr:sp macro="" textlink="">
      <xdr:nvSpPr>
        <xdr:cNvPr id="138" name="楕円 137"/>
        <xdr:cNvSpPr/>
      </xdr:nvSpPr>
      <xdr:spPr>
        <a:xfrm>
          <a:off x="45847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102531</xdr:rowOff>
    </xdr:from>
    <xdr:ext cx="534377" cy="259045"/>
    <xdr:sp macro="" textlink="">
      <xdr:nvSpPr>
        <xdr:cNvPr id="139" name="物件費該当値テキスト"/>
        <xdr:cNvSpPr txBox="1"/>
      </xdr:nvSpPr>
      <xdr:spPr>
        <a:xfrm>
          <a:off x="4686300" y="97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9843</xdr:rowOff>
    </xdr:from>
    <xdr:to>
      <xdr:col>20</xdr:col>
      <xdr:colOff>38100</xdr:colOff>
      <xdr:row>57</xdr:row>
      <xdr:rowOff>111443</xdr:rowOff>
    </xdr:to>
    <xdr:sp macro="" textlink="">
      <xdr:nvSpPr>
        <xdr:cNvPr id="140" name="楕円 139"/>
        <xdr:cNvSpPr/>
      </xdr:nvSpPr>
      <xdr:spPr>
        <a:xfrm>
          <a:off x="3746500" y="97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102570</xdr:rowOff>
    </xdr:from>
    <xdr:ext cx="534377" cy="259045"/>
    <xdr:sp macro="" textlink="">
      <xdr:nvSpPr>
        <xdr:cNvPr id="141" name="テキスト ボックス 140"/>
        <xdr:cNvSpPr txBox="1"/>
      </xdr:nvSpPr>
      <xdr:spPr>
        <a:xfrm>
          <a:off x="3530111" y="9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1625</xdr:rowOff>
    </xdr:from>
    <xdr:to>
      <xdr:col>15</xdr:col>
      <xdr:colOff>101600</xdr:colOff>
      <xdr:row>57</xdr:row>
      <xdr:rowOff>103225</xdr:rowOff>
    </xdr:to>
    <xdr:sp macro="" textlink="">
      <xdr:nvSpPr>
        <xdr:cNvPr id="142" name="楕円 141"/>
        <xdr:cNvSpPr/>
      </xdr:nvSpPr>
      <xdr:spPr>
        <a:xfrm>
          <a:off x="2857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94352</xdr:rowOff>
    </xdr:from>
    <xdr:ext cx="534377" cy="259045"/>
    <xdr:sp macro="" textlink="">
      <xdr:nvSpPr>
        <xdr:cNvPr id="143" name="テキスト ボックス 142"/>
        <xdr:cNvSpPr txBox="1"/>
      </xdr:nvSpPr>
      <xdr:spPr>
        <a:xfrm>
          <a:off x="2641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23228</xdr:rowOff>
    </xdr:from>
    <xdr:to>
      <xdr:col>10</xdr:col>
      <xdr:colOff>165100</xdr:colOff>
      <xdr:row>57</xdr:row>
      <xdr:rowOff>124828</xdr:rowOff>
    </xdr:to>
    <xdr:sp macro="" textlink="">
      <xdr:nvSpPr>
        <xdr:cNvPr id="144" name="楕円 143"/>
        <xdr:cNvSpPr/>
      </xdr:nvSpPr>
      <xdr:spPr>
        <a:xfrm>
          <a:off x="1968500" y="97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115955</xdr:rowOff>
    </xdr:from>
    <xdr:ext cx="534377" cy="259045"/>
    <xdr:sp macro="" textlink="">
      <xdr:nvSpPr>
        <xdr:cNvPr id="145" name="テキスト ボックス 144"/>
        <xdr:cNvSpPr txBox="1"/>
      </xdr:nvSpPr>
      <xdr:spPr>
        <a:xfrm>
          <a:off x="1752111" y="98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135903</xdr:rowOff>
    </xdr:from>
    <xdr:to>
      <xdr:col>6</xdr:col>
      <xdr:colOff>38100</xdr:colOff>
      <xdr:row>58</xdr:row>
      <xdr:rowOff>66053</xdr:rowOff>
    </xdr:to>
    <xdr:sp macro="" textlink="">
      <xdr:nvSpPr>
        <xdr:cNvPr id="146" name="楕円 145"/>
        <xdr:cNvSpPr/>
      </xdr:nvSpPr>
      <xdr:spPr>
        <a:xfrm>
          <a:off x="1079500" y="99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57180</xdr:rowOff>
    </xdr:from>
    <xdr:ext cx="534377" cy="259045"/>
    <xdr:sp macro="" textlink="">
      <xdr:nvSpPr>
        <xdr:cNvPr id="147" name="テキスト ボックス 146"/>
        <xdr:cNvSpPr txBox="1"/>
      </xdr:nvSpPr>
      <xdr:spPr>
        <a:xfrm>
          <a:off x="863111" y="100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105124</xdr:rowOff>
    </xdr:from>
    <xdr:to>
      <xdr:col>24</xdr:col>
      <xdr:colOff>63500</xdr:colOff>
      <xdr:row>77</xdr:row>
      <xdr:rowOff>106781</xdr:rowOff>
    </xdr:to>
    <xdr:cxnSp macro="">
      <xdr:nvCxnSpPr>
        <xdr:cNvPr id="172" name="直線コネクタ 171"/>
        <xdr:cNvCxnSpPr/>
      </xdr:nvCxnSpPr>
      <xdr:spPr>
        <a:xfrm flipV="1">
          <a:off x="3797300" y="13306774"/>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97752</xdr:rowOff>
    </xdr:from>
    <xdr:to>
      <xdr:col>19</xdr:col>
      <xdr:colOff>177800</xdr:colOff>
      <xdr:row>77</xdr:row>
      <xdr:rowOff>106781</xdr:rowOff>
    </xdr:to>
    <xdr:cxnSp macro="">
      <xdr:nvCxnSpPr>
        <xdr:cNvPr id="175" name="直線コネクタ 174"/>
        <xdr:cNvCxnSpPr/>
      </xdr:nvCxnSpPr>
      <xdr:spPr>
        <a:xfrm>
          <a:off x="2908300" y="1329940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84265</xdr:rowOff>
    </xdr:from>
    <xdr:to>
      <xdr:col>15</xdr:col>
      <xdr:colOff>50800</xdr:colOff>
      <xdr:row>77</xdr:row>
      <xdr:rowOff>97752</xdr:rowOff>
    </xdr:to>
    <xdr:cxnSp macro="">
      <xdr:nvCxnSpPr>
        <xdr:cNvPr id="178" name="直線コネクタ 177"/>
        <xdr:cNvCxnSpPr/>
      </xdr:nvCxnSpPr>
      <xdr:spPr>
        <a:xfrm>
          <a:off x="2019300" y="1328591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80093</xdr:rowOff>
    </xdr:from>
    <xdr:to>
      <xdr:col>10</xdr:col>
      <xdr:colOff>114300</xdr:colOff>
      <xdr:row>77</xdr:row>
      <xdr:rowOff>84265</xdr:rowOff>
    </xdr:to>
    <xdr:cxnSp macro="">
      <xdr:nvCxnSpPr>
        <xdr:cNvPr id="181" name="直線コネクタ 180"/>
        <xdr:cNvCxnSpPr/>
      </xdr:nvCxnSpPr>
      <xdr:spPr>
        <a:xfrm>
          <a:off x="1130300" y="13281743"/>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54324</xdr:rowOff>
    </xdr:from>
    <xdr:to>
      <xdr:col>24</xdr:col>
      <xdr:colOff>114300</xdr:colOff>
      <xdr:row>77</xdr:row>
      <xdr:rowOff>155924</xdr:rowOff>
    </xdr:to>
    <xdr:sp macro="" textlink="">
      <xdr:nvSpPr>
        <xdr:cNvPr id="191" name="楕円 190"/>
        <xdr:cNvSpPr/>
      </xdr:nvSpPr>
      <xdr:spPr>
        <a:xfrm>
          <a:off x="45847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140701</xdr:rowOff>
    </xdr:from>
    <xdr:ext cx="469744" cy="259045"/>
    <xdr:sp macro="" textlink="">
      <xdr:nvSpPr>
        <xdr:cNvPr id="192" name="維持補修費該当値テキスト"/>
        <xdr:cNvSpPr txBox="1"/>
      </xdr:nvSpPr>
      <xdr:spPr>
        <a:xfrm>
          <a:off x="4686300" y="1317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55981</xdr:rowOff>
    </xdr:from>
    <xdr:to>
      <xdr:col>20</xdr:col>
      <xdr:colOff>38100</xdr:colOff>
      <xdr:row>77</xdr:row>
      <xdr:rowOff>157581</xdr:rowOff>
    </xdr:to>
    <xdr:sp macro="" textlink="">
      <xdr:nvSpPr>
        <xdr:cNvPr id="193" name="楕円 192"/>
        <xdr:cNvSpPr/>
      </xdr:nvSpPr>
      <xdr:spPr>
        <a:xfrm>
          <a:off x="3746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148708</xdr:rowOff>
    </xdr:from>
    <xdr:ext cx="469744" cy="259045"/>
    <xdr:sp macro="" textlink="">
      <xdr:nvSpPr>
        <xdr:cNvPr id="194" name="テキスト ボックス 193"/>
        <xdr:cNvSpPr txBox="1"/>
      </xdr:nvSpPr>
      <xdr:spPr>
        <a:xfrm>
          <a:off x="3562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46952</xdr:rowOff>
    </xdr:from>
    <xdr:to>
      <xdr:col>15</xdr:col>
      <xdr:colOff>101600</xdr:colOff>
      <xdr:row>77</xdr:row>
      <xdr:rowOff>148552</xdr:rowOff>
    </xdr:to>
    <xdr:sp macro="" textlink="">
      <xdr:nvSpPr>
        <xdr:cNvPr id="195" name="楕円 194"/>
        <xdr:cNvSpPr/>
      </xdr:nvSpPr>
      <xdr:spPr>
        <a:xfrm>
          <a:off x="2857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139679</xdr:rowOff>
    </xdr:from>
    <xdr:ext cx="469744" cy="259045"/>
    <xdr:sp macro="" textlink="">
      <xdr:nvSpPr>
        <xdr:cNvPr id="196" name="テキスト ボックス 195"/>
        <xdr:cNvSpPr txBox="1"/>
      </xdr:nvSpPr>
      <xdr:spPr>
        <a:xfrm>
          <a:off x="2673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33465</xdr:rowOff>
    </xdr:from>
    <xdr:to>
      <xdr:col>10</xdr:col>
      <xdr:colOff>165100</xdr:colOff>
      <xdr:row>77</xdr:row>
      <xdr:rowOff>135065</xdr:rowOff>
    </xdr:to>
    <xdr:sp macro="" textlink="">
      <xdr:nvSpPr>
        <xdr:cNvPr id="197" name="楕円 196"/>
        <xdr:cNvSpPr/>
      </xdr:nvSpPr>
      <xdr:spPr>
        <a:xfrm>
          <a:off x="1968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126192</xdr:rowOff>
    </xdr:from>
    <xdr:ext cx="469744" cy="259045"/>
    <xdr:sp macro="" textlink="">
      <xdr:nvSpPr>
        <xdr:cNvPr id="198" name="テキスト ボックス 197"/>
        <xdr:cNvSpPr txBox="1"/>
      </xdr:nvSpPr>
      <xdr:spPr>
        <a:xfrm>
          <a:off x="1784428"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29293</xdr:rowOff>
    </xdr:from>
    <xdr:to>
      <xdr:col>6</xdr:col>
      <xdr:colOff>38100</xdr:colOff>
      <xdr:row>77</xdr:row>
      <xdr:rowOff>130893</xdr:rowOff>
    </xdr:to>
    <xdr:sp macro="" textlink="">
      <xdr:nvSpPr>
        <xdr:cNvPr id="199" name="楕円 198"/>
        <xdr:cNvSpPr/>
      </xdr:nvSpPr>
      <xdr:spPr>
        <a:xfrm>
          <a:off x="1079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122020</xdr:rowOff>
    </xdr:from>
    <xdr:ext cx="469744" cy="259045"/>
    <xdr:sp macro="" textlink="">
      <xdr:nvSpPr>
        <xdr:cNvPr id="200" name="テキスト ボックス 199"/>
        <xdr:cNvSpPr txBox="1"/>
      </xdr:nvSpPr>
      <xdr:spPr>
        <a:xfrm>
          <a:off x="895428" y="133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46414</xdr:rowOff>
    </xdr:from>
    <xdr:to>
      <xdr:col>24</xdr:col>
      <xdr:colOff>63500</xdr:colOff>
      <xdr:row>96</xdr:row>
      <xdr:rowOff>98847</xdr:rowOff>
    </xdr:to>
    <xdr:cxnSp macro="">
      <xdr:nvCxnSpPr>
        <xdr:cNvPr id="232" name="直線コネクタ 231"/>
        <xdr:cNvCxnSpPr/>
      </xdr:nvCxnSpPr>
      <xdr:spPr>
        <a:xfrm flipV="1">
          <a:off x="3797300" y="16505614"/>
          <a:ext cx="838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86322</xdr:rowOff>
    </xdr:from>
    <xdr:to>
      <xdr:col>19</xdr:col>
      <xdr:colOff>177800</xdr:colOff>
      <xdr:row>96</xdr:row>
      <xdr:rowOff>98847</xdr:rowOff>
    </xdr:to>
    <xdr:cxnSp macro="">
      <xdr:nvCxnSpPr>
        <xdr:cNvPr id="235" name="直線コネクタ 234"/>
        <xdr:cNvCxnSpPr/>
      </xdr:nvCxnSpPr>
      <xdr:spPr>
        <a:xfrm>
          <a:off x="2908300" y="16545522"/>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86322</xdr:rowOff>
    </xdr:from>
    <xdr:to>
      <xdr:col>15</xdr:col>
      <xdr:colOff>50800</xdr:colOff>
      <xdr:row>96</xdr:row>
      <xdr:rowOff>96445</xdr:rowOff>
    </xdr:to>
    <xdr:cxnSp macro="">
      <xdr:nvCxnSpPr>
        <xdr:cNvPr id="238" name="直線コネクタ 237"/>
        <xdr:cNvCxnSpPr/>
      </xdr:nvCxnSpPr>
      <xdr:spPr>
        <a:xfrm flipV="1">
          <a:off x="2019300" y="1654552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96445</xdr:rowOff>
    </xdr:from>
    <xdr:to>
      <xdr:col>10</xdr:col>
      <xdr:colOff>114300</xdr:colOff>
      <xdr:row>97</xdr:row>
      <xdr:rowOff>59282</xdr:rowOff>
    </xdr:to>
    <xdr:cxnSp macro="">
      <xdr:nvCxnSpPr>
        <xdr:cNvPr id="241" name="直線コネクタ 240"/>
        <xdr:cNvCxnSpPr/>
      </xdr:nvCxnSpPr>
      <xdr:spPr>
        <a:xfrm flipV="1">
          <a:off x="1130300" y="16555645"/>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167064</xdr:rowOff>
    </xdr:from>
    <xdr:to>
      <xdr:col>24</xdr:col>
      <xdr:colOff>114300</xdr:colOff>
      <xdr:row>96</xdr:row>
      <xdr:rowOff>97214</xdr:rowOff>
    </xdr:to>
    <xdr:sp macro="" textlink="">
      <xdr:nvSpPr>
        <xdr:cNvPr id="251" name="楕円 250"/>
        <xdr:cNvSpPr/>
      </xdr:nvSpPr>
      <xdr:spPr>
        <a:xfrm>
          <a:off x="4584700" y="16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18491</xdr:rowOff>
    </xdr:from>
    <xdr:ext cx="534377" cy="259045"/>
    <xdr:sp macro="" textlink="">
      <xdr:nvSpPr>
        <xdr:cNvPr id="252" name="扶助費該当値テキスト"/>
        <xdr:cNvSpPr txBox="1"/>
      </xdr:nvSpPr>
      <xdr:spPr>
        <a:xfrm>
          <a:off x="4686300" y="163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48047</xdr:rowOff>
    </xdr:from>
    <xdr:to>
      <xdr:col>20</xdr:col>
      <xdr:colOff>38100</xdr:colOff>
      <xdr:row>96</xdr:row>
      <xdr:rowOff>149647</xdr:rowOff>
    </xdr:to>
    <xdr:sp macro="" textlink="">
      <xdr:nvSpPr>
        <xdr:cNvPr id="253" name="楕円 252"/>
        <xdr:cNvSpPr/>
      </xdr:nvSpPr>
      <xdr:spPr>
        <a:xfrm>
          <a:off x="3746500" y="165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166174</xdr:rowOff>
    </xdr:from>
    <xdr:ext cx="534377" cy="259045"/>
    <xdr:sp macro="" textlink="">
      <xdr:nvSpPr>
        <xdr:cNvPr id="254" name="テキスト ボックス 253"/>
        <xdr:cNvSpPr txBox="1"/>
      </xdr:nvSpPr>
      <xdr:spPr>
        <a:xfrm>
          <a:off x="3530111" y="162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35522</xdr:rowOff>
    </xdr:from>
    <xdr:to>
      <xdr:col>15</xdr:col>
      <xdr:colOff>101600</xdr:colOff>
      <xdr:row>96</xdr:row>
      <xdr:rowOff>137122</xdr:rowOff>
    </xdr:to>
    <xdr:sp macro="" textlink="">
      <xdr:nvSpPr>
        <xdr:cNvPr id="255" name="楕円 254"/>
        <xdr:cNvSpPr/>
      </xdr:nvSpPr>
      <xdr:spPr>
        <a:xfrm>
          <a:off x="28575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153649</xdr:rowOff>
    </xdr:from>
    <xdr:ext cx="534377" cy="259045"/>
    <xdr:sp macro="" textlink="">
      <xdr:nvSpPr>
        <xdr:cNvPr id="256" name="テキスト ボックス 255"/>
        <xdr:cNvSpPr txBox="1"/>
      </xdr:nvSpPr>
      <xdr:spPr>
        <a:xfrm>
          <a:off x="2641111" y="162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45645</xdr:rowOff>
    </xdr:from>
    <xdr:to>
      <xdr:col>10</xdr:col>
      <xdr:colOff>165100</xdr:colOff>
      <xdr:row>96</xdr:row>
      <xdr:rowOff>147245</xdr:rowOff>
    </xdr:to>
    <xdr:sp macro="" textlink="">
      <xdr:nvSpPr>
        <xdr:cNvPr id="257" name="楕円 256"/>
        <xdr:cNvSpPr/>
      </xdr:nvSpPr>
      <xdr:spPr>
        <a:xfrm>
          <a:off x="1968500" y="16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163772</xdr:rowOff>
    </xdr:from>
    <xdr:ext cx="534377" cy="259045"/>
    <xdr:sp macro="" textlink="">
      <xdr:nvSpPr>
        <xdr:cNvPr id="258" name="テキスト ボックス 257"/>
        <xdr:cNvSpPr txBox="1"/>
      </xdr:nvSpPr>
      <xdr:spPr>
        <a:xfrm>
          <a:off x="1752111" y="162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8482</xdr:rowOff>
    </xdr:from>
    <xdr:to>
      <xdr:col>6</xdr:col>
      <xdr:colOff>38100</xdr:colOff>
      <xdr:row>97</xdr:row>
      <xdr:rowOff>110082</xdr:rowOff>
    </xdr:to>
    <xdr:sp macro="" textlink="">
      <xdr:nvSpPr>
        <xdr:cNvPr id="259" name="楕円 258"/>
        <xdr:cNvSpPr/>
      </xdr:nvSpPr>
      <xdr:spPr>
        <a:xfrm>
          <a:off x="1079500" y="166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126609</xdr:rowOff>
    </xdr:from>
    <xdr:ext cx="534377" cy="259045"/>
    <xdr:sp macro="" textlink="">
      <xdr:nvSpPr>
        <xdr:cNvPr id="260" name="テキスト ボックス 259"/>
        <xdr:cNvSpPr txBox="1"/>
      </xdr:nvSpPr>
      <xdr:spPr>
        <a:xfrm>
          <a:off x="863111" y="164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96865</xdr:rowOff>
    </xdr:from>
    <xdr:to>
      <xdr:col>55</xdr:col>
      <xdr:colOff>0</xdr:colOff>
      <xdr:row>37</xdr:row>
      <xdr:rowOff>108414</xdr:rowOff>
    </xdr:to>
    <xdr:cxnSp macro="">
      <xdr:nvCxnSpPr>
        <xdr:cNvPr id="291" name="直線コネクタ 290"/>
        <xdr:cNvCxnSpPr/>
      </xdr:nvCxnSpPr>
      <xdr:spPr>
        <a:xfrm flipV="1">
          <a:off x="9639300" y="6440515"/>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108414</xdr:rowOff>
    </xdr:from>
    <xdr:to>
      <xdr:col>50</xdr:col>
      <xdr:colOff>114300</xdr:colOff>
      <xdr:row>37</xdr:row>
      <xdr:rowOff>111800</xdr:rowOff>
    </xdr:to>
    <xdr:cxnSp macro="">
      <xdr:nvCxnSpPr>
        <xdr:cNvPr id="294" name="直線コネクタ 293"/>
        <xdr:cNvCxnSpPr/>
      </xdr:nvCxnSpPr>
      <xdr:spPr>
        <a:xfrm flipV="1">
          <a:off x="8750300" y="6452064"/>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105182</xdr:rowOff>
    </xdr:from>
    <xdr:to>
      <xdr:col>45</xdr:col>
      <xdr:colOff>177800</xdr:colOff>
      <xdr:row>37</xdr:row>
      <xdr:rowOff>111800</xdr:rowOff>
    </xdr:to>
    <xdr:cxnSp macro="">
      <xdr:nvCxnSpPr>
        <xdr:cNvPr id="297" name="直線コネクタ 296"/>
        <xdr:cNvCxnSpPr/>
      </xdr:nvCxnSpPr>
      <xdr:spPr>
        <a:xfrm>
          <a:off x="7861300" y="6448832"/>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62727</xdr:rowOff>
    </xdr:from>
    <xdr:to>
      <xdr:col>41</xdr:col>
      <xdr:colOff>50800</xdr:colOff>
      <xdr:row>37</xdr:row>
      <xdr:rowOff>105182</xdr:rowOff>
    </xdr:to>
    <xdr:cxnSp macro="">
      <xdr:nvCxnSpPr>
        <xdr:cNvPr id="300" name="直線コネクタ 299"/>
        <xdr:cNvCxnSpPr/>
      </xdr:nvCxnSpPr>
      <xdr:spPr>
        <a:xfrm>
          <a:off x="6972300" y="640637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46065</xdr:rowOff>
    </xdr:from>
    <xdr:to>
      <xdr:col>55</xdr:col>
      <xdr:colOff>50800</xdr:colOff>
      <xdr:row>37</xdr:row>
      <xdr:rowOff>147665</xdr:rowOff>
    </xdr:to>
    <xdr:sp macro="" textlink="">
      <xdr:nvSpPr>
        <xdr:cNvPr id="310" name="楕円 309"/>
        <xdr:cNvSpPr/>
      </xdr:nvSpPr>
      <xdr:spPr>
        <a:xfrm>
          <a:off x="104267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24492</xdr:rowOff>
    </xdr:from>
    <xdr:ext cx="534377" cy="259045"/>
    <xdr:sp macro="" textlink="">
      <xdr:nvSpPr>
        <xdr:cNvPr id="311" name="補助費等該当値テキスト"/>
        <xdr:cNvSpPr txBox="1"/>
      </xdr:nvSpPr>
      <xdr:spPr>
        <a:xfrm>
          <a:off x="10528300" y="63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57614</xdr:rowOff>
    </xdr:from>
    <xdr:to>
      <xdr:col>50</xdr:col>
      <xdr:colOff>165100</xdr:colOff>
      <xdr:row>37</xdr:row>
      <xdr:rowOff>159214</xdr:rowOff>
    </xdr:to>
    <xdr:sp macro="" textlink="">
      <xdr:nvSpPr>
        <xdr:cNvPr id="312" name="楕円 311"/>
        <xdr:cNvSpPr/>
      </xdr:nvSpPr>
      <xdr:spPr>
        <a:xfrm>
          <a:off x="9588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150341</xdr:rowOff>
    </xdr:from>
    <xdr:ext cx="534377" cy="259045"/>
    <xdr:sp macro="" textlink="">
      <xdr:nvSpPr>
        <xdr:cNvPr id="313" name="テキスト ボックス 312"/>
        <xdr:cNvSpPr txBox="1"/>
      </xdr:nvSpPr>
      <xdr:spPr>
        <a:xfrm>
          <a:off x="9372111"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61000</xdr:rowOff>
    </xdr:from>
    <xdr:to>
      <xdr:col>46</xdr:col>
      <xdr:colOff>38100</xdr:colOff>
      <xdr:row>37</xdr:row>
      <xdr:rowOff>162599</xdr:rowOff>
    </xdr:to>
    <xdr:sp macro="" textlink="">
      <xdr:nvSpPr>
        <xdr:cNvPr id="314" name="楕円 313"/>
        <xdr:cNvSpPr/>
      </xdr:nvSpPr>
      <xdr:spPr>
        <a:xfrm>
          <a:off x="8699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153727</xdr:rowOff>
    </xdr:from>
    <xdr:ext cx="534377" cy="259045"/>
    <xdr:sp macro="" textlink="">
      <xdr:nvSpPr>
        <xdr:cNvPr id="315" name="テキスト ボックス 314"/>
        <xdr:cNvSpPr txBox="1"/>
      </xdr:nvSpPr>
      <xdr:spPr>
        <a:xfrm>
          <a:off x="8483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54382</xdr:rowOff>
    </xdr:from>
    <xdr:to>
      <xdr:col>41</xdr:col>
      <xdr:colOff>101600</xdr:colOff>
      <xdr:row>37</xdr:row>
      <xdr:rowOff>155982</xdr:rowOff>
    </xdr:to>
    <xdr:sp macro="" textlink="">
      <xdr:nvSpPr>
        <xdr:cNvPr id="316" name="楕円 315"/>
        <xdr:cNvSpPr/>
      </xdr:nvSpPr>
      <xdr:spPr>
        <a:xfrm>
          <a:off x="7810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147108</xdr:rowOff>
    </xdr:from>
    <xdr:ext cx="534377" cy="259045"/>
    <xdr:sp macro="" textlink="">
      <xdr:nvSpPr>
        <xdr:cNvPr id="317" name="テキスト ボックス 316"/>
        <xdr:cNvSpPr txBox="1"/>
      </xdr:nvSpPr>
      <xdr:spPr>
        <a:xfrm>
          <a:off x="7594111" y="64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11927</xdr:rowOff>
    </xdr:from>
    <xdr:to>
      <xdr:col>36</xdr:col>
      <xdr:colOff>165100</xdr:colOff>
      <xdr:row>37</xdr:row>
      <xdr:rowOff>113527</xdr:rowOff>
    </xdr:to>
    <xdr:sp macro="" textlink="">
      <xdr:nvSpPr>
        <xdr:cNvPr id="318" name="楕円 317"/>
        <xdr:cNvSpPr/>
      </xdr:nvSpPr>
      <xdr:spPr>
        <a:xfrm>
          <a:off x="6921500" y="63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104654</xdr:rowOff>
    </xdr:from>
    <xdr:ext cx="534377" cy="259045"/>
    <xdr:sp macro="" textlink="">
      <xdr:nvSpPr>
        <xdr:cNvPr id="319" name="テキスト ボックス 318"/>
        <xdr:cNvSpPr txBox="1"/>
      </xdr:nvSpPr>
      <xdr:spPr>
        <a:xfrm>
          <a:off x="6705111" y="64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71991</xdr:rowOff>
    </xdr:from>
    <xdr:to>
      <xdr:col>55</xdr:col>
      <xdr:colOff>0</xdr:colOff>
      <xdr:row>58</xdr:row>
      <xdr:rowOff>75628</xdr:rowOff>
    </xdr:to>
    <xdr:cxnSp macro="">
      <xdr:nvCxnSpPr>
        <xdr:cNvPr id="346" name="直線コネクタ 345"/>
        <xdr:cNvCxnSpPr/>
      </xdr:nvCxnSpPr>
      <xdr:spPr>
        <a:xfrm>
          <a:off x="9639300" y="10016091"/>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129491</xdr:rowOff>
    </xdr:from>
    <xdr:to>
      <xdr:col>50</xdr:col>
      <xdr:colOff>114300</xdr:colOff>
      <xdr:row>58</xdr:row>
      <xdr:rowOff>71991</xdr:rowOff>
    </xdr:to>
    <xdr:cxnSp macro="">
      <xdr:nvCxnSpPr>
        <xdr:cNvPr id="349" name="直線コネクタ 348"/>
        <xdr:cNvCxnSpPr/>
      </xdr:nvCxnSpPr>
      <xdr:spPr>
        <a:xfrm>
          <a:off x="8750300" y="9902141"/>
          <a:ext cx="889000" cy="1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129491</xdr:rowOff>
    </xdr:from>
    <xdr:to>
      <xdr:col>45</xdr:col>
      <xdr:colOff>177800</xdr:colOff>
      <xdr:row>58</xdr:row>
      <xdr:rowOff>73278</xdr:rowOff>
    </xdr:to>
    <xdr:cxnSp macro="">
      <xdr:nvCxnSpPr>
        <xdr:cNvPr id="352" name="直線コネクタ 351"/>
        <xdr:cNvCxnSpPr/>
      </xdr:nvCxnSpPr>
      <xdr:spPr>
        <a:xfrm flipV="1">
          <a:off x="7861300" y="9902141"/>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85117</xdr:rowOff>
    </xdr:from>
    <xdr:to>
      <xdr:col>41</xdr:col>
      <xdr:colOff>50800</xdr:colOff>
      <xdr:row>58</xdr:row>
      <xdr:rowOff>73278</xdr:rowOff>
    </xdr:to>
    <xdr:cxnSp macro="">
      <xdr:nvCxnSpPr>
        <xdr:cNvPr id="355" name="直線コネクタ 354"/>
        <xdr:cNvCxnSpPr/>
      </xdr:nvCxnSpPr>
      <xdr:spPr>
        <a:xfrm>
          <a:off x="6972300" y="9857767"/>
          <a:ext cx="889000" cy="15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24828</xdr:rowOff>
    </xdr:from>
    <xdr:to>
      <xdr:col>55</xdr:col>
      <xdr:colOff>50800</xdr:colOff>
      <xdr:row>58</xdr:row>
      <xdr:rowOff>126428</xdr:rowOff>
    </xdr:to>
    <xdr:sp macro="" textlink="">
      <xdr:nvSpPr>
        <xdr:cNvPr id="365" name="楕円 364"/>
        <xdr:cNvSpPr/>
      </xdr:nvSpPr>
      <xdr:spPr>
        <a:xfrm>
          <a:off x="10426700" y="99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21191</xdr:rowOff>
    </xdr:from>
    <xdr:to>
      <xdr:col>50</xdr:col>
      <xdr:colOff>165100</xdr:colOff>
      <xdr:row>58</xdr:row>
      <xdr:rowOff>122791</xdr:rowOff>
    </xdr:to>
    <xdr:sp macro="" textlink="">
      <xdr:nvSpPr>
        <xdr:cNvPr id="367" name="楕円 366"/>
        <xdr:cNvSpPr/>
      </xdr:nvSpPr>
      <xdr:spPr>
        <a:xfrm>
          <a:off x="9588500" y="99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113918</xdr:rowOff>
    </xdr:from>
    <xdr:ext cx="534377" cy="259045"/>
    <xdr:sp macro="" textlink="">
      <xdr:nvSpPr>
        <xdr:cNvPr id="368" name="テキスト ボックス 367"/>
        <xdr:cNvSpPr txBox="1"/>
      </xdr:nvSpPr>
      <xdr:spPr>
        <a:xfrm>
          <a:off x="9372111" y="100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78691</xdr:rowOff>
    </xdr:from>
    <xdr:to>
      <xdr:col>46</xdr:col>
      <xdr:colOff>38100</xdr:colOff>
      <xdr:row>58</xdr:row>
      <xdr:rowOff>8841</xdr:rowOff>
    </xdr:to>
    <xdr:sp macro="" textlink="">
      <xdr:nvSpPr>
        <xdr:cNvPr id="369" name="楕円 368"/>
        <xdr:cNvSpPr/>
      </xdr:nvSpPr>
      <xdr:spPr>
        <a:xfrm>
          <a:off x="8699500" y="9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25368</xdr:rowOff>
    </xdr:from>
    <xdr:ext cx="534377" cy="259045"/>
    <xdr:sp macro="" textlink="">
      <xdr:nvSpPr>
        <xdr:cNvPr id="370" name="テキスト ボックス 369"/>
        <xdr:cNvSpPr txBox="1"/>
      </xdr:nvSpPr>
      <xdr:spPr>
        <a:xfrm>
          <a:off x="8483111" y="9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22478</xdr:rowOff>
    </xdr:from>
    <xdr:to>
      <xdr:col>41</xdr:col>
      <xdr:colOff>101600</xdr:colOff>
      <xdr:row>58</xdr:row>
      <xdr:rowOff>124078</xdr:rowOff>
    </xdr:to>
    <xdr:sp macro="" textlink="">
      <xdr:nvSpPr>
        <xdr:cNvPr id="371" name="楕円 370"/>
        <xdr:cNvSpPr/>
      </xdr:nvSpPr>
      <xdr:spPr>
        <a:xfrm>
          <a:off x="7810500" y="9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115205</xdr:rowOff>
    </xdr:from>
    <xdr:ext cx="534377" cy="259045"/>
    <xdr:sp macro="" textlink="">
      <xdr:nvSpPr>
        <xdr:cNvPr id="372" name="テキスト ボックス 371"/>
        <xdr:cNvSpPr txBox="1"/>
      </xdr:nvSpPr>
      <xdr:spPr>
        <a:xfrm>
          <a:off x="7594111" y="100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34317</xdr:rowOff>
    </xdr:from>
    <xdr:to>
      <xdr:col>36</xdr:col>
      <xdr:colOff>165100</xdr:colOff>
      <xdr:row>57</xdr:row>
      <xdr:rowOff>135917</xdr:rowOff>
    </xdr:to>
    <xdr:sp macro="" textlink="">
      <xdr:nvSpPr>
        <xdr:cNvPr id="373" name="楕円 372"/>
        <xdr:cNvSpPr/>
      </xdr:nvSpPr>
      <xdr:spPr>
        <a:xfrm>
          <a:off x="6921500" y="98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152444</xdr:rowOff>
    </xdr:from>
    <xdr:ext cx="534377" cy="259045"/>
    <xdr:sp macro="" textlink="">
      <xdr:nvSpPr>
        <xdr:cNvPr id="374" name="テキスト ボックス 373"/>
        <xdr:cNvSpPr txBox="1"/>
      </xdr:nvSpPr>
      <xdr:spPr>
        <a:xfrm>
          <a:off x="6705111" y="95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1" name="直線コネクタ 400"/>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4" name="直線コネクタ 403"/>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122290</xdr:rowOff>
    </xdr:from>
    <xdr:to>
      <xdr:col>45</xdr:col>
      <xdr:colOff>177800</xdr:colOff>
      <xdr:row>78</xdr:row>
      <xdr:rowOff>139700</xdr:rowOff>
    </xdr:to>
    <xdr:cxnSp macro="">
      <xdr:nvCxnSpPr>
        <xdr:cNvPr id="407" name="直線コネクタ 406"/>
        <xdr:cNvCxnSpPr/>
      </xdr:nvCxnSpPr>
      <xdr:spPr>
        <a:xfrm>
          <a:off x="7861300" y="13495390"/>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122290</xdr:rowOff>
    </xdr:from>
    <xdr:to>
      <xdr:col>41</xdr:col>
      <xdr:colOff>50800</xdr:colOff>
      <xdr:row>78</xdr:row>
      <xdr:rowOff>138723</xdr:rowOff>
    </xdr:to>
    <xdr:cxnSp macro="">
      <xdr:nvCxnSpPr>
        <xdr:cNvPr id="410" name="直線コネクタ 409"/>
        <xdr:cNvCxnSpPr/>
      </xdr:nvCxnSpPr>
      <xdr:spPr>
        <a:xfrm flipV="1">
          <a:off x="6972300" y="13495390"/>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249299" cy="259045"/>
    <xdr:sp macro="" textlink="">
      <xdr:nvSpPr>
        <xdr:cNvPr id="421" name="普通建設事業費 （ うち新規整備　）該当値テキスト"/>
        <xdr:cNvSpPr txBox="1"/>
      </xdr:nvSpPr>
      <xdr:spPr>
        <a:xfrm>
          <a:off x="10528300" y="13410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71490</xdr:rowOff>
    </xdr:from>
    <xdr:to>
      <xdr:col>41</xdr:col>
      <xdr:colOff>101600</xdr:colOff>
      <xdr:row>79</xdr:row>
      <xdr:rowOff>1640</xdr:rowOff>
    </xdr:to>
    <xdr:sp macro="" textlink="">
      <xdr:nvSpPr>
        <xdr:cNvPr id="426" name="楕円 425"/>
        <xdr:cNvSpPr/>
      </xdr:nvSpPr>
      <xdr:spPr>
        <a:xfrm>
          <a:off x="7810500" y="13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164217</xdr:rowOff>
    </xdr:from>
    <xdr:ext cx="469744" cy="259045"/>
    <xdr:sp macro="" textlink="">
      <xdr:nvSpPr>
        <xdr:cNvPr id="427" name="テキスト ボックス 426"/>
        <xdr:cNvSpPr txBox="1"/>
      </xdr:nvSpPr>
      <xdr:spPr>
        <a:xfrm>
          <a:off x="7626428" y="135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87923</xdr:rowOff>
    </xdr:from>
    <xdr:to>
      <xdr:col>36</xdr:col>
      <xdr:colOff>165100</xdr:colOff>
      <xdr:row>79</xdr:row>
      <xdr:rowOff>18073</xdr:rowOff>
    </xdr:to>
    <xdr:sp macro="" textlink="">
      <xdr:nvSpPr>
        <xdr:cNvPr id="428" name="楕円 427"/>
        <xdr:cNvSpPr/>
      </xdr:nvSpPr>
      <xdr:spPr>
        <a:xfrm>
          <a:off x="6921500" y="134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9200</xdr:rowOff>
    </xdr:from>
    <xdr:ext cx="378565" cy="259045"/>
    <xdr:sp macro="" textlink="">
      <xdr:nvSpPr>
        <xdr:cNvPr id="429" name="テキスト ボックス 428"/>
        <xdr:cNvSpPr txBox="1"/>
      </xdr:nvSpPr>
      <xdr:spPr>
        <a:xfrm>
          <a:off x="6783017" y="135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41799</xdr:rowOff>
    </xdr:from>
    <xdr:to>
      <xdr:col>55</xdr:col>
      <xdr:colOff>0</xdr:colOff>
      <xdr:row>98</xdr:row>
      <xdr:rowOff>68064</xdr:rowOff>
    </xdr:to>
    <xdr:cxnSp macro="">
      <xdr:nvCxnSpPr>
        <xdr:cNvPr id="458" name="直線コネクタ 457"/>
        <xdr:cNvCxnSpPr/>
      </xdr:nvCxnSpPr>
      <xdr:spPr>
        <a:xfrm flipV="1">
          <a:off x="9639300" y="16843899"/>
          <a:ext cx="8382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17475</xdr:rowOff>
    </xdr:from>
    <xdr:to>
      <xdr:col>50</xdr:col>
      <xdr:colOff>114300</xdr:colOff>
      <xdr:row>98</xdr:row>
      <xdr:rowOff>68064</xdr:rowOff>
    </xdr:to>
    <xdr:cxnSp macro="">
      <xdr:nvCxnSpPr>
        <xdr:cNvPr id="461" name="直線コネクタ 460"/>
        <xdr:cNvCxnSpPr/>
      </xdr:nvCxnSpPr>
      <xdr:spPr>
        <a:xfrm>
          <a:off x="8750300" y="16476675"/>
          <a:ext cx="889000" cy="39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17475</xdr:rowOff>
    </xdr:from>
    <xdr:to>
      <xdr:col>45</xdr:col>
      <xdr:colOff>177800</xdr:colOff>
      <xdr:row>98</xdr:row>
      <xdr:rowOff>88044</xdr:rowOff>
    </xdr:to>
    <xdr:cxnSp macro="">
      <xdr:nvCxnSpPr>
        <xdr:cNvPr id="464" name="直線コネクタ 463"/>
        <xdr:cNvCxnSpPr/>
      </xdr:nvCxnSpPr>
      <xdr:spPr>
        <a:xfrm flipV="1">
          <a:off x="7861300" y="16476675"/>
          <a:ext cx="889000" cy="4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57145</xdr:rowOff>
    </xdr:from>
    <xdr:to>
      <xdr:col>41</xdr:col>
      <xdr:colOff>50800</xdr:colOff>
      <xdr:row>98</xdr:row>
      <xdr:rowOff>88044</xdr:rowOff>
    </xdr:to>
    <xdr:cxnSp macro="">
      <xdr:nvCxnSpPr>
        <xdr:cNvPr id="467" name="直線コネクタ 466"/>
        <xdr:cNvCxnSpPr/>
      </xdr:nvCxnSpPr>
      <xdr:spPr>
        <a:xfrm>
          <a:off x="6972300" y="16344895"/>
          <a:ext cx="889000" cy="5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162449</xdr:rowOff>
    </xdr:from>
    <xdr:to>
      <xdr:col>55</xdr:col>
      <xdr:colOff>50800</xdr:colOff>
      <xdr:row>98</xdr:row>
      <xdr:rowOff>92599</xdr:rowOff>
    </xdr:to>
    <xdr:sp macro="" textlink="">
      <xdr:nvSpPr>
        <xdr:cNvPr id="477" name="楕円 476"/>
        <xdr:cNvSpPr/>
      </xdr:nvSpPr>
      <xdr:spPr>
        <a:xfrm>
          <a:off x="10426700" y="167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140876</xdr:rowOff>
    </xdr:from>
    <xdr:ext cx="534377" cy="259045"/>
    <xdr:sp macro="" textlink="">
      <xdr:nvSpPr>
        <xdr:cNvPr id="478" name="普通建設事業費 （ うち更新整備　）該当値テキスト"/>
        <xdr:cNvSpPr txBox="1"/>
      </xdr:nvSpPr>
      <xdr:spPr>
        <a:xfrm>
          <a:off x="10528300" y="167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17264</xdr:rowOff>
    </xdr:from>
    <xdr:to>
      <xdr:col>50</xdr:col>
      <xdr:colOff>165100</xdr:colOff>
      <xdr:row>98</xdr:row>
      <xdr:rowOff>118864</xdr:rowOff>
    </xdr:to>
    <xdr:sp macro="" textlink="">
      <xdr:nvSpPr>
        <xdr:cNvPr id="479" name="楕円 478"/>
        <xdr:cNvSpPr/>
      </xdr:nvSpPr>
      <xdr:spPr>
        <a:xfrm>
          <a:off x="9588500" y="16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109991</xdr:rowOff>
    </xdr:from>
    <xdr:ext cx="534377" cy="259045"/>
    <xdr:sp macro="" textlink="">
      <xdr:nvSpPr>
        <xdr:cNvPr id="480" name="テキスト ボックス 479"/>
        <xdr:cNvSpPr txBox="1"/>
      </xdr:nvSpPr>
      <xdr:spPr>
        <a:xfrm>
          <a:off x="9372111" y="16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138125</xdr:rowOff>
    </xdr:from>
    <xdr:to>
      <xdr:col>46</xdr:col>
      <xdr:colOff>38100</xdr:colOff>
      <xdr:row>96</xdr:row>
      <xdr:rowOff>68275</xdr:rowOff>
    </xdr:to>
    <xdr:sp macro="" textlink="">
      <xdr:nvSpPr>
        <xdr:cNvPr id="481" name="楕円 480"/>
        <xdr:cNvSpPr/>
      </xdr:nvSpPr>
      <xdr:spPr>
        <a:xfrm>
          <a:off x="8699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84802</xdr:rowOff>
    </xdr:from>
    <xdr:ext cx="534377" cy="259045"/>
    <xdr:sp macro="" textlink="">
      <xdr:nvSpPr>
        <xdr:cNvPr id="482" name="テキスト ボックス 481"/>
        <xdr:cNvSpPr txBox="1"/>
      </xdr:nvSpPr>
      <xdr:spPr>
        <a:xfrm>
          <a:off x="848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37244</xdr:rowOff>
    </xdr:from>
    <xdr:to>
      <xdr:col>41</xdr:col>
      <xdr:colOff>101600</xdr:colOff>
      <xdr:row>98</xdr:row>
      <xdr:rowOff>138844</xdr:rowOff>
    </xdr:to>
    <xdr:sp macro="" textlink="">
      <xdr:nvSpPr>
        <xdr:cNvPr id="483" name="楕円 482"/>
        <xdr:cNvSpPr/>
      </xdr:nvSpPr>
      <xdr:spPr>
        <a:xfrm>
          <a:off x="7810500" y="168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129971</xdr:rowOff>
    </xdr:from>
    <xdr:ext cx="534377" cy="259045"/>
    <xdr:sp macro="" textlink="">
      <xdr:nvSpPr>
        <xdr:cNvPr id="484" name="テキスト ボックス 483"/>
        <xdr:cNvSpPr txBox="1"/>
      </xdr:nvSpPr>
      <xdr:spPr>
        <a:xfrm>
          <a:off x="7594111" y="169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6345</xdr:rowOff>
    </xdr:from>
    <xdr:to>
      <xdr:col>36</xdr:col>
      <xdr:colOff>165100</xdr:colOff>
      <xdr:row>95</xdr:row>
      <xdr:rowOff>107945</xdr:rowOff>
    </xdr:to>
    <xdr:sp macro="" textlink="">
      <xdr:nvSpPr>
        <xdr:cNvPr id="485" name="楕円 484"/>
        <xdr:cNvSpPr/>
      </xdr:nvSpPr>
      <xdr:spPr>
        <a:xfrm>
          <a:off x="6921500" y="162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124472</xdr:rowOff>
    </xdr:from>
    <xdr:ext cx="534377" cy="259045"/>
    <xdr:sp macro="" textlink="">
      <xdr:nvSpPr>
        <xdr:cNvPr id="486" name="テキスト ボックス 485"/>
        <xdr:cNvSpPr txBox="1"/>
      </xdr:nvSpPr>
      <xdr:spPr>
        <a:xfrm>
          <a:off x="6705111" y="160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170625</xdr:rowOff>
    </xdr:from>
    <xdr:to>
      <xdr:col>85</xdr:col>
      <xdr:colOff>127000</xdr:colOff>
      <xdr:row>78</xdr:row>
      <xdr:rowOff>1676</xdr:rowOff>
    </xdr:to>
    <xdr:cxnSp macro="">
      <xdr:nvCxnSpPr>
        <xdr:cNvPr id="621" name="直線コネクタ 620"/>
        <xdr:cNvCxnSpPr/>
      </xdr:nvCxnSpPr>
      <xdr:spPr>
        <a:xfrm>
          <a:off x="15481300" y="13372275"/>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170625</xdr:rowOff>
    </xdr:from>
    <xdr:to>
      <xdr:col>81</xdr:col>
      <xdr:colOff>50800</xdr:colOff>
      <xdr:row>77</xdr:row>
      <xdr:rowOff>170714</xdr:rowOff>
    </xdr:to>
    <xdr:cxnSp macro="">
      <xdr:nvCxnSpPr>
        <xdr:cNvPr id="624" name="直線コネクタ 623"/>
        <xdr:cNvCxnSpPr/>
      </xdr:nvCxnSpPr>
      <xdr:spPr>
        <a:xfrm flipV="1">
          <a:off x="14592300" y="1337227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170714</xdr:rowOff>
    </xdr:from>
    <xdr:to>
      <xdr:col>76</xdr:col>
      <xdr:colOff>114300</xdr:colOff>
      <xdr:row>78</xdr:row>
      <xdr:rowOff>16890</xdr:rowOff>
    </xdr:to>
    <xdr:cxnSp macro="">
      <xdr:nvCxnSpPr>
        <xdr:cNvPr id="627" name="直線コネクタ 626"/>
        <xdr:cNvCxnSpPr/>
      </xdr:nvCxnSpPr>
      <xdr:spPr>
        <a:xfrm flipV="1">
          <a:off x="13703300" y="13372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16890</xdr:rowOff>
    </xdr:from>
    <xdr:to>
      <xdr:col>71</xdr:col>
      <xdr:colOff>177800</xdr:colOff>
      <xdr:row>78</xdr:row>
      <xdr:rowOff>33440</xdr:rowOff>
    </xdr:to>
    <xdr:cxnSp macro="">
      <xdr:nvCxnSpPr>
        <xdr:cNvPr id="630" name="直線コネクタ 629"/>
        <xdr:cNvCxnSpPr/>
      </xdr:nvCxnSpPr>
      <xdr:spPr>
        <a:xfrm flipV="1">
          <a:off x="12814300" y="13389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122326</xdr:rowOff>
    </xdr:from>
    <xdr:to>
      <xdr:col>85</xdr:col>
      <xdr:colOff>177800</xdr:colOff>
      <xdr:row>78</xdr:row>
      <xdr:rowOff>52476</xdr:rowOff>
    </xdr:to>
    <xdr:sp macro="" textlink="">
      <xdr:nvSpPr>
        <xdr:cNvPr id="640" name="楕円 639"/>
        <xdr:cNvSpPr/>
      </xdr:nvSpPr>
      <xdr:spPr>
        <a:xfrm>
          <a:off x="16268700" y="133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37253</xdr:rowOff>
    </xdr:from>
    <xdr:ext cx="534377" cy="259045"/>
    <xdr:sp macro="" textlink="">
      <xdr:nvSpPr>
        <xdr:cNvPr id="641" name="公債費該当値テキスト"/>
        <xdr:cNvSpPr txBox="1"/>
      </xdr:nvSpPr>
      <xdr:spPr>
        <a:xfrm>
          <a:off x="16370300" y="132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119825</xdr:rowOff>
    </xdr:from>
    <xdr:to>
      <xdr:col>81</xdr:col>
      <xdr:colOff>101600</xdr:colOff>
      <xdr:row>78</xdr:row>
      <xdr:rowOff>49975</xdr:rowOff>
    </xdr:to>
    <xdr:sp macro="" textlink="">
      <xdr:nvSpPr>
        <xdr:cNvPr id="642" name="楕円 641"/>
        <xdr:cNvSpPr/>
      </xdr:nvSpPr>
      <xdr:spPr>
        <a:xfrm>
          <a:off x="15430500" y="13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41102</xdr:rowOff>
    </xdr:from>
    <xdr:ext cx="534377" cy="259045"/>
    <xdr:sp macro="" textlink="">
      <xdr:nvSpPr>
        <xdr:cNvPr id="643" name="テキスト ボックス 642"/>
        <xdr:cNvSpPr txBox="1"/>
      </xdr:nvSpPr>
      <xdr:spPr>
        <a:xfrm>
          <a:off x="15214111" y="134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119914</xdr:rowOff>
    </xdr:from>
    <xdr:to>
      <xdr:col>76</xdr:col>
      <xdr:colOff>165100</xdr:colOff>
      <xdr:row>78</xdr:row>
      <xdr:rowOff>50064</xdr:rowOff>
    </xdr:to>
    <xdr:sp macro="" textlink="">
      <xdr:nvSpPr>
        <xdr:cNvPr id="644" name="楕円 643"/>
        <xdr:cNvSpPr/>
      </xdr:nvSpPr>
      <xdr:spPr>
        <a:xfrm>
          <a:off x="14541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41191</xdr:rowOff>
    </xdr:from>
    <xdr:ext cx="534377" cy="259045"/>
    <xdr:sp macro="" textlink="">
      <xdr:nvSpPr>
        <xdr:cNvPr id="645" name="テキスト ボックス 644"/>
        <xdr:cNvSpPr txBox="1"/>
      </xdr:nvSpPr>
      <xdr:spPr>
        <a:xfrm>
          <a:off x="14325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137540</xdr:rowOff>
    </xdr:from>
    <xdr:to>
      <xdr:col>72</xdr:col>
      <xdr:colOff>38100</xdr:colOff>
      <xdr:row>78</xdr:row>
      <xdr:rowOff>67690</xdr:rowOff>
    </xdr:to>
    <xdr:sp macro="" textlink="">
      <xdr:nvSpPr>
        <xdr:cNvPr id="646" name="楕円 645"/>
        <xdr:cNvSpPr/>
      </xdr:nvSpPr>
      <xdr:spPr>
        <a:xfrm>
          <a:off x="13652500" y="13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58817</xdr:rowOff>
    </xdr:from>
    <xdr:ext cx="534377" cy="259045"/>
    <xdr:sp macro="" textlink="">
      <xdr:nvSpPr>
        <xdr:cNvPr id="647" name="テキスト ボックス 646"/>
        <xdr:cNvSpPr txBox="1"/>
      </xdr:nvSpPr>
      <xdr:spPr>
        <a:xfrm>
          <a:off x="13436111" y="134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154090</xdr:rowOff>
    </xdr:from>
    <xdr:to>
      <xdr:col>67</xdr:col>
      <xdr:colOff>101600</xdr:colOff>
      <xdr:row>78</xdr:row>
      <xdr:rowOff>84240</xdr:rowOff>
    </xdr:to>
    <xdr:sp macro="" textlink="">
      <xdr:nvSpPr>
        <xdr:cNvPr id="648" name="楕円 647"/>
        <xdr:cNvSpPr/>
      </xdr:nvSpPr>
      <xdr:spPr>
        <a:xfrm>
          <a:off x="12763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75367</xdr:rowOff>
    </xdr:from>
    <xdr:ext cx="534377" cy="259045"/>
    <xdr:sp macro="" textlink="">
      <xdr:nvSpPr>
        <xdr:cNvPr id="649" name="テキスト ボックス 648"/>
        <xdr:cNvSpPr txBox="1"/>
      </xdr:nvSpPr>
      <xdr:spPr>
        <a:xfrm>
          <a:off x="12547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119368</xdr:rowOff>
    </xdr:from>
    <xdr:to>
      <xdr:col>85</xdr:col>
      <xdr:colOff>127000</xdr:colOff>
      <xdr:row>99</xdr:row>
      <xdr:rowOff>9423</xdr:rowOff>
    </xdr:to>
    <xdr:cxnSp macro="">
      <xdr:nvCxnSpPr>
        <xdr:cNvPr id="678" name="直線コネクタ 677"/>
        <xdr:cNvCxnSpPr/>
      </xdr:nvCxnSpPr>
      <xdr:spPr>
        <a:xfrm>
          <a:off x="15481300" y="16921468"/>
          <a:ext cx="8382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119368</xdr:rowOff>
    </xdr:from>
    <xdr:to>
      <xdr:col>81</xdr:col>
      <xdr:colOff>50800</xdr:colOff>
      <xdr:row>99</xdr:row>
      <xdr:rowOff>7049</xdr:rowOff>
    </xdr:to>
    <xdr:cxnSp macro="">
      <xdr:nvCxnSpPr>
        <xdr:cNvPr id="681" name="直線コネクタ 680"/>
        <xdr:cNvCxnSpPr/>
      </xdr:nvCxnSpPr>
      <xdr:spPr>
        <a:xfrm flipV="1">
          <a:off x="14592300" y="16921468"/>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132842</xdr:rowOff>
    </xdr:from>
    <xdr:to>
      <xdr:col>76</xdr:col>
      <xdr:colOff>114300</xdr:colOff>
      <xdr:row>99</xdr:row>
      <xdr:rowOff>7049</xdr:rowOff>
    </xdr:to>
    <xdr:cxnSp macro="">
      <xdr:nvCxnSpPr>
        <xdr:cNvPr id="684" name="直線コネクタ 683"/>
        <xdr:cNvCxnSpPr/>
      </xdr:nvCxnSpPr>
      <xdr:spPr>
        <a:xfrm>
          <a:off x="13703300" y="16934942"/>
          <a:ext cx="889000" cy="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132842</xdr:rowOff>
    </xdr:from>
    <xdr:to>
      <xdr:col>71</xdr:col>
      <xdr:colOff>177800</xdr:colOff>
      <xdr:row>98</xdr:row>
      <xdr:rowOff>143408</xdr:rowOff>
    </xdr:to>
    <xdr:cxnSp macro="">
      <xdr:nvCxnSpPr>
        <xdr:cNvPr id="687" name="直線コネクタ 686"/>
        <xdr:cNvCxnSpPr/>
      </xdr:nvCxnSpPr>
      <xdr:spPr>
        <a:xfrm flipV="1">
          <a:off x="12814300" y="16934942"/>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130073</xdr:rowOff>
    </xdr:from>
    <xdr:to>
      <xdr:col>85</xdr:col>
      <xdr:colOff>177800</xdr:colOff>
      <xdr:row>99</xdr:row>
      <xdr:rowOff>60223</xdr:rowOff>
    </xdr:to>
    <xdr:sp macro="" textlink="">
      <xdr:nvSpPr>
        <xdr:cNvPr id="697" name="楕円 696"/>
        <xdr:cNvSpPr/>
      </xdr:nvSpPr>
      <xdr:spPr>
        <a:xfrm>
          <a:off x="162687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45000</xdr:rowOff>
    </xdr:from>
    <xdr:ext cx="469744" cy="259045"/>
    <xdr:sp macro="" textlink="">
      <xdr:nvSpPr>
        <xdr:cNvPr id="698" name="積立金該当値テキスト"/>
        <xdr:cNvSpPr txBox="1"/>
      </xdr:nvSpPr>
      <xdr:spPr>
        <a:xfrm>
          <a:off x="16370300" y="1684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68568</xdr:rowOff>
    </xdr:from>
    <xdr:to>
      <xdr:col>81</xdr:col>
      <xdr:colOff>101600</xdr:colOff>
      <xdr:row>98</xdr:row>
      <xdr:rowOff>170168</xdr:rowOff>
    </xdr:to>
    <xdr:sp macro="" textlink="">
      <xdr:nvSpPr>
        <xdr:cNvPr id="699" name="楕円 698"/>
        <xdr:cNvSpPr/>
      </xdr:nvSpPr>
      <xdr:spPr>
        <a:xfrm>
          <a:off x="15430500" y="168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161295</xdr:rowOff>
    </xdr:from>
    <xdr:ext cx="469744" cy="259045"/>
    <xdr:sp macro="" textlink="">
      <xdr:nvSpPr>
        <xdr:cNvPr id="700" name="テキスト ボックス 699"/>
        <xdr:cNvSpPr txBox="1"/>
      </xdr:nvSpPr>
      <xdr:spPr>
        <a:xfrm>
          <a:off x="15246428" y="169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127699</xdr:rowOff>
    </xdr:from>
    <xdr:to>
      <xdr:col>76</xdr:col>
      <xdr:colOff>165100</xdr:colOff>
      <xdr:row>99</xdr:row>
      <xdr:rowOff>57849</xdr:rowOff>
    </xdr:to>
    <xdr:sp macro="" textlink="">
      <xdr:nvSpPr>
        <xdr:cNvPr id="701" name="楕円 700"/>
        <xdr:cNvSpPr/>
      </xdr:nvSpPr>
      <xdr:spPr>
        <a:xfrm>
          <a:off x="14541500" y="169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48976</xdr:rowOff>
    </xdr:from>
    <xdr:ext cx="469744" cy="259045"/>
    <xdr:sp macro="" textlink="">
      <xdr:nvSpPr>
        <xdr:cNvPr id="702" name="テキスト ボックス 701"/>
        <xdr:cNvSpPr txBox="1"/>
      </xdr:nvSpPr>
      <xdr:spPr>
        <a:xfrm>
          <a:off x="14357428" y="170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82042</xdr:rowOff>
    </xdr:from>
    <xdr:to>
      <xdr:col>72</xdr:col>
      <xdr:colOff>38100</xdr:colOff>
      <xdr:row>99</xdr:row>
      <xdr:rowOff>12192</xdr:rowOff>
    </xdr:to>
    <xdr:sp macro="" textlink="">
      <xdr:nvSpPr>
        <xdr:cNvPr id="703" name="楕円 702"/>
        <xdr:cNvSpPr/>
      </xdr:nvSpPr>
      <xdr:spPr>
        <a:xfrm>
          <a:off x="13652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3319</xdr:rowOff>
    </xdr:from>
    <xdr:ext cx="469744" cy="259045"/>
    <xdr:sp macro="" textlink="">
      <xdr:nvSpPr>
        <xdr:cNvPr id="704" name="テキスト ボックス 703"/>
        <xdr:cNvSpPr txBox="1"/>
      </xdr:nvSpPr>
      <xdr:spPr>
        <a:xfrm>
          <a:off x="13468428" y="1697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92608</xdr:rowOff>
    </xdr:from>
    <xdr:to>
      <xdr:col>67</xdr:col>
      <xdr:colOff>101600</xdr:colOff>
      <xdr:row>99</xdr:row>
      <xdr:rowOff>22758</xdr:rowOff>
    </xdr:to>
    <xdr:sp macro="" textlink="">
      <xdr:nvSpPr>
        <xdr:cNvPr id="705" name="楕円 704"/>
        <xdr:cNvSpPr/>
      </xdr:nvSpPr>
      <xdr:spPr>
        <a:xfrm>
          <a:off x="12763500" y="16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13885</xdr:rowOff>
    </xdr:from>
    <xdr:ext cx="469744" cy="259045"/>
    <xdr:sp macro="" textlink="">
      <xdr:nvSpPr>
        <xdr:cNvPr id="706" name="テキスト ボックス 705"/>
        <xdr:cNvSpPr txBox="1"/>
      </xdr:nvSpPr>
      <xdr:spPr>
        <a:xfrm>
          <a:off x="12579428" y="169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25286</xdr:rowOff>
    </xdr:from>
    <xdr:to>
      <xdr:col>107</xdr:col>
      <xdr:colOff>50800</xdr:colOff>
      <xdr:row>38</xdr:row>
      <xdr:rowOff>25400</xdr:rowOff>
    </xdr:to>
    <xdr:cxnSp macro="">
      <xdr:nvCxnSpPr>
        <xdr:cNvPr id="737" name="直線コネクタ 736"/>
        <xdr:cNvCxnSpPr/>
      </xdr:nvCxnSpPr>
      <xdr:spPr>
        <a:xfrm>
          <a:off x="19545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25286</xdr:rowOff>
    </xdr:from>
    <xdr:to>
      <xdr:col>102</xdr:col>
      <xdr:colOff>114300</xdr:colOff>
      <xdr:row>38</xdr:row>
      <xdr:rowOff>25286</xdr:rowOff>
    </xdr:to>
    <xdr:cxnSp macro="">
      <xdr:nvCxnSpPr>
        <xdr:cNvPr id="740" name="直線コネクタ 739"/>
        <xdr:cNvCxnSpPr/>
      </xdr:nvCxnSpPr>
      <xdr:spPr>
        <a:xfrm>
          <a:off x="18656300" y="6540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145936</xdr:rowOff>
    </xdr:from>
    <xdr:to>
      <xdr:col>102</xdr:col>
      <xdr:colOff>165100</xdr:colOff>
      <xdr:row>38</xdr:row>
      <xdr:rowOff>76085</xdr:rowOff>
    </xdr:to>
    <xdr:sp macro="" textlink="">
      <xdr:nvSpPr>
        <xdr:cNvPr id="756" name="楕円 755"/>
        <xdr:cNvSpPr/>
      </xdr:nvSpPr>
      <xdr:spPr>
        <a:xfrm>
          <a:off x="19494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67213</xdr:rowOff>
    </xdr:from>
    <xdr:ext cx="249299" cy="259045"/>
    <xdr:sp macro="" textlink="">
      <xdr:nvSpPr>
        <xdr:cNvPr id="757" name="テキスト ボックス 756"/>
        <xdr:cNvSpPr txBox="1"/>
      </xdr:nvSpPr>
      <xdr:spPr>
        <a:xfrm>
          <a:off x="19420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145936</xdr:rowOff>
    </xdr:from>
    <xdr:to>
      <xdr:col>98</xdr:col>
      <xdr:colOff>38100</xdr:colOff>
      <xdr:row>38</xdr:row>
      <xdr:rowOff>76085</xdr:rowOff>
    </xdr:to>
    <xdr:sp macro="" textlink="">
      <xdr:nvSpPr>
        <xdr:cNvPr id="758" name="楕円 757"/>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67213</xdr:rowOff>
    </xdr:from>
    <xdr:ext cx="249299" cy="259045"/>
    <xdr:sp macro="" textlink="">
      <xdr:nvSpPr>
        <xdr:cNvPr id="759" name="テキスト ボックス 758"/>
        <xdr:cNvSpPr txBox="1"/>
      </xdr:nvSpPr>
      <xdr:spPr>
        <a:xfrm>
          <a:off x="18531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131699</xdr:rowOff>
    </xdr:from>
    <xdr:to>
      <xdr:col>116</xdr:col>
      <xdr:colOff>63500</xdr:colOff>
      <xdr:row>58</xdr:row>
      <xdr:rowOff>131745</xdr:rowOff>
    </xdr:to>
    <xdr:cxnSp macro="">
      <xdr:nvCxnSpPr>
        <xdr:cNvPr id="786" name="直線コネクタ 785"/>
        <xdr:cNvCxnSpPr/>
      </xdr:nvCxnSpPr>
      <xdr:spPr>
        <a:xfrm>
          <a:off x="21323300" y="100757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131699</xdr:rowOff>
    </xdr:from>
    <xdr:to>
      <xdr:col>111</xdr:col>
      <xdr:colOff>177800</xdr:colOff>
      <xdr:row>58</xdr:row>
      <xdr:rowOff>133436</xdr:rowOff>
    </xdr:to>
    <xdr:cxnSp macro="">
      <xdr:nvCxnSpPr>
        <xdr:cNvPr id="789" name="直線コネクタ 788"/>
        <xdr:cNvCxnSpPr/>
      </xdr:nvCxnSpPr>
      <xdr:spPr>
        <a:xfrm flipV="1">
          <a:off x="20434300" y="1007579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133345</xdr:rowOff>
    </xdr:from>
    <xdr:to>
      <xdr:col>107</xdr:col>
      <xdr:colOff>50800</xdr:colOff>
      <xdr:row>58</xdr:row>
      <xdr:rowOff>133436</xdr:rowOff>
    </xdr:to>
    <xdr:cxnSp macro="">
      <xdr:nvCxnSpPr>
        <xdr:cNvPr id="792" name="直線コネクタ 791"/>
        <xdr:cNvCxnSpPr/>
      </xdr:nvCxnSpPr>
      <xdr:spPr>
        <a:xfrm>
          <a:off x="19545300" y="1007744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133253</xdr:rowOff>
    </xdr:from>
    <xdr:to>
      <xdr:col>102</xdr:col>
      <xdr:colOff>114300</xdr:colOff>
      <xdr:row>58</xdr:row>
      <xdr:rowOff>133345</xdr:rowOff>
    </xdr:to>
    <xdr:cxnSp macro="">
      <xdr:nvCxnSpPr>
        <xdr:cNvPr id="795" name="直線コネクタ 794"/>
        <xdr:cNvCxnSpPr/>
      </xdr:nvCxnSpPr>
      <xdr:spPr>
        <a:xfrm>
          <a:off x="18656300" y="1007735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80945</xdr:rowOff>
    </xdr:from>
    <xdr:to>
      <xdr:col>116</xdr:col>
      <xdr:colOff>114300</xdr:colOff>
      <xdr:row>59</xdr:row>
      <xdr:rowOff>11095</xdr:rowOff>
    </xdr:to>
    <xdr:sp macro="" textlink="">
      <xdr:nvSpPr>
        <xdr:cNvPr id="805" name="楕円 804"/>
        <xdr:cNvSpPr/>
      </xdr:nvSpPr>
      <xdr:spPr>
        <a:xfrm>
          <a:off x="221107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80899</xdr:rowOff>
    </xdr:from>
    <xdr:to>
      <xdr:col>112</xdr:col>
      <xdr:colOff>38100</xdr:colOff>
      <xdr:row>59</xdr:row>
      <xdr:rowOff>11049</xdr:rowOff>
    </xdr:to>
    <xdr:sp macro="" textlink="">
      <xdr:nvSpPr>
        <xdr:cNvPr id="807" name="楕円 806"/>
        <xdr:cNvSpPr/>
      </xdr:nvSpPr>
      <xdr:spPr>
        <a:xfrm>
          <a:off x="21272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2176</xdr:rowOff>
    </xdr:from>
    <xdr:ext cx="378565" cy="259045"/>
    <xdr:sp macro="" textlink="">
      <xdr:nvSpPr>
        <xdr:cNvPr id="808" name="テキスト ボックス 807"/>
        <xdr:cNvSpPr txBox="1"/>
      </xdr:nvSpPr>
      <xdr:spPr>
        <a:xfrm>
          <a:off x="21134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82636</xdr:rowOff>
    </xdr:from>
    <xdr:to>
      <xdr:col>107</xdr:col>
      <xdr:colOff>101600</xdr:colOff>
      <xdr:row>59</xdr:row>
      <xdr:rowOff>12786</xdr:rowOff>
    </xdr:to>
    <xdr:sp macro="" textlink="">
      <xdr:nvSpPr>
        <xdr:cNvPr id="809" name="楕円 808"/>
        <xdr:cNvSpPr/>
      </xdr:nvSpPr>
      <xdr:spPr>
        <a:xfrm>
          <a:off x="20383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3913</xdr:rowOff>
    </xdr:from>
    <xdr:ext cx="378565" cy="259045"/>
    <xdr:sp macro="" textlink="">
      <xdr:nvSpPr>
        <xdr:cNvPr id="810" name="テキスト ボックス 809"/>
        <xdr:cNvSpPr txBox="1"/>
      </xdr:nvSpPr>
      <xdr:spPr>
        <a:xfrm>
          <a:off x="20245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82545</xdr:rowOff>
    </xdr:from>
    <xdr:to>
      <xdr:col>102</xdr:col>
      <xdr:colOff>165100</xdr:colOff>
      <xdr:row>59</xdr:row>
      <xdr:rowOff>12695</xdr:rowOff>
    </xdr:to>
    <xdr:sp macro="" textlink="">
      <xdr:nvSpPr>
        <xdr:cNvPr id="811" name="楕円 810"/>
        <xdr:cNvSpPr/>
      </xdr:nvSpPr>
      <xdr:spPr>
        <a:xfrm>
          <a:off x="19494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3822</xdr:rowOff>
    </xdr:from>
    <xdr:ext cx="378565" cy="259045"/>
    <xdr:sp macro="" textlink="">
      <xdr:nvSpPr>
        <xdr:cNvPr id="812" name="テキスト ボックス 811"/>
        <xdr:cNvSpPr txBox="1"/>
      </xdr:nvSpPr>
      <xdr:spPr>
        <a:xfrm>
          <a:off x="19356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13" name="楕円 812"/>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14" name="テキスト ボックス 813"/>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151518</xdr:rowOff>
    </xdr:from>
    <xdr:to>
      <xdr:col>116</xdr:col>
      <xdr:colOff>63500</xdr:colOff>
      <xdr:row>75</xdr:row>
      <xdr:rowOff>168939</xdr:rowOff>
    </xdr:to>
    <xdr:cxnSp macro="">
      <xdr:nvCxnSpPr>
        <xdr:cNvPr id="842" name="直線コネクタ 841"/>
        <xdr:cNvCxnSpPr/>
      </xdr:nvCxnSpPr>
      <xdr:spPr>
        <a:xfrm flipV="1">
          <a:off x="21323300" y="13010268"/>
          <a:ext cx="8382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147633</xdr:rowOff>
    </xdr:from>
    <xdr:to>
      <xdr:col>111</xdr:col>
      <xdr:colOff>177800</xdr:colOff>
      <xdr:row>75</xdr:row>
      <xdr:rowOff>168939</xdr:rowOff>
    </xdr:to>
    <xdr:cxnSp macro="">
      <xdr:nvCxnSpPr>
        <xdr:cNvPr id="845" name="直線コネクタ 844"/>
        <xdr:cNvCxnSpPr/>
      </xdr:nvCxnSpPr>
      <xdr:spPr>
        <a:xfrm>
          <a:off x="20434300" y="13006383"/>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127973</xdr:rowOff>
    </xdr:from>
    <xdr:to>
      <xdr:col>107</xdr:col>
      <xdr:colOff>50800</xdr:colOff>
      <xdr:row>75</xdr:row>
      <xdr:rowOff>147633</xdr:rowOff>
    </xdr:to>
    <xdr:cxnSp macro="">
      <xdr:nvCxnSpPr>
        <xdr:cNvPr id="848" name="直線コネクタ 847"/>
        <xdr:cNvCxnSpPr/>
      </xdr:nvCxnSpPr>
      <xdr:spPr>
        <a:xfrm>
          <a:off x="19545300" y="1298672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127973</xdr:rowOff>
    </xdr:from>
    <xdr:to>
      <xdr:col>102</xdr:col>
      <xdr:colOff>114300</xdr:colOff>
      <xdr:row>75</xdr:row>
      <xdr:rowOff>163565</xdr:rowOff>
    </xdr:to>
    <xdr:cxnSp macro="">
      <xdr:nvCxnSpPr>
        <xdr:cNvPr id="851" name="直線コネクタ 850"/>
        <xdr:cNvCxnSpPr/>
      </xdr:nvCxnSpPr>
      <xdr:spPr>
        <a:xfrm flipV="1">
          <a:off x="18656300" y="12986723"/>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100719</xdr:rowOff>
    </xdr:from>
    <xdr:to>
      <xdr:col>116</xdr:col>
      <xdr:colOff>114300</xdr:colOff>
      <xdr:row>76</xdr:row>
      <xdr:rowOff>30869</xdr:rowOff>
    </xdr:to>
    <xdr:sp macro="" textlink="">
      <xdr:nvSpPr>
        <xdr:cNvPr id="861" name="楕円 860"/>
        <xdr:cNvSpPr/>
      </xdr:nvSpPr>
      <xdr:spPr>
        <a:xfrm>
          <a:off x="22110700" y="12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123596</xdr:rowOff>
    </xdr:from>
    <xdr:ext cx="534377" cy="259045"/>
    <xdr:sp macro="" textlink="">
      <xdr:nvSpPr>
        <xdr:cNvPr id="862" name="繰出金該当値テキスト"/>
        <xdr:cNvSpPr txBox="1"/>
      </xdr:nvSpPr>
      <xdr:spPr>
        <a:xfrm>
          <a:off x="22212300" y="12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118138</xdr:rowOff>
    </xdr:from>
    <xdr:to>
      <xdr:col>112</xdr:col>
      <xdr:colOff>38100</xdr:colOff>
      <xdr:row>76</xdr:row>
      <xdr:rowOff>48289</xdr:rowOff>
    </xdr:to>
    <xdr:sp macro="" textlink="">
      <xdr:nvSpPr>
        <xdr:cNvPr id="863" name="楕円 862"/>
        <xdr:cNvSpPr/>
      </xdr:nvSpPr>
      <xdr:spPr>
        <a:xfrm>
          <a:off x="21272500" y="12976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64815</xdr:rowOff>
    </xdr:from>
    <xdr:ext cx="534377" cy="259045"/>
    <xdr:sp macro="" textlink="">
      <xdr:nvSpPr>
        <xdr:cNvPr id="864" name="テキスト ボックス 863"/>
        <xdr:cNvSpPr txBox="1"/>
      </xdr:nvSpPr>
      <xdr:spPr>
        <a:xfrm>
          <a:off x="21056111" y="127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96832</xdr:rowOff>
    </xdr:from>
    <xdr:to>
      <xdr:col>107</xdr:col>
      <xdr:colOff>101600</xdr:colOff>
      <xdr:row>76</xdr:row>
      <xdr:rowOff>26981</xdr:rowOff>
    </xdr:to>
    <xdr:sp macro="" textlink="">
      <xdr:nvSpPr>
        <xdr:cNvPr id="865" name="楕円 864"/>
        <xdr:cNvSpPr/>
      </xdr:nvSpPr>
      <xdr:spPr>
        <a:xfrm>
          <a:off x="20383500" y="129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43509</xdr:rowOff>
    </xdr:from>
    <xdr:ext cx="534377" cy="259045"/>
    <xdr:sp macro="" textlink="">
      <xdr:nvSpPr>
        <xdr:cNvPr id="866" name="テキスト ボックス 865"/>
        <xdr:cNvSpPr txBox="1"/>
      </xdr:nvSpPr>
      <xdr:spPr>
        <a:xfrm>
          <a:off x="20167111" y="127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77173</xdr:rowOff>
    </xdr:from>
    <xdr:to>
      <xdr:col>102</xdr:col>
      <xdr:colOff>165100</xdr:colOff>
      <xdr:row>76</xdr:row>
      <xdr:rowOff>7324</xdr:rowOff>
    </xdr:to>
    <xdr:sp macro="" textlink="">
      <xdr:nvSpPr>
        <xdr:cNvPr id="867" name="楕円 866"/>
        <xdr:cNvSpPr/>
      </xdr:nvSpPr>
      <xdr:spPr>
        <a:xfrm>
          <a:off x="194945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23850</xdr:rowOff>
    </xdr:from>
    <xdr:ext cx="534377" cy="259045"/>
    <xdr:sp macro="" textlink="">
      <xdr:nvSpPr>
        <xdr:cNvPr id="868" name="テキスト ボックス 867"/>
        <xdr:cNvSpPr txBox="1"/>
      </xdr:nvSpPr>
      <xdr:spPr>
        <a:xfrm>
          <a:off x="19278111" y="127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112766</xdr:rowOff>
    </xdr:from>
    <xdr:to>
      <xdr:col>98</xdr:col>
      <xdr:colOff>38100</xdr:colOff>
      <xdr:row>76</xdr:row>
      <xdr:rowOff>42915</xdr:rowOff>
    </xdr:to>
    <xdr:sp macro="" textlink="">
      <xdr:nvSpPr>
        <xdr:cNvPr id="869" name="楕円 868"/>
        <xdr:cNvSpPr/>
      </xdr:nvSpPr>
      <xdr:spPr>
        <a:xfrm>
          <a:off x="18605500" y="12971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34042</xdr:rowOff>
    </xdr:from>
    <xdr:ext cx="534377" cy="259045"/>
    <xdr:sp macro="" textlink="">
      <xdr:nvSpPr>
        <xdr:cNvPr id="870" name="テキスト ボックス 869"/>
        <xdr:cNvSpPr txBox="1"/>
      </xdr:nvSpPr>
      <xdr:spPr>
        <a:xfrm>
          <a:off x="18389111" y="13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177,653</a:t>
          </a:r>
          <a:r>
            <a:rPr kumimoji="1" lang="ja-JP" altLang="en-US" sz="1300">
              <a:latin typeface="ＭＳ Ｐゴシック" panose="020B0600070205080204" pitchFamily="50" charset="-128"/>
              <a:ea typeface="ＭＳ Ｐゴシック" panose="020B0600070205080204" pitchFamily="50" charset="-128"/>
            </a:rPr>
            <a:t>千円増加し、住民一人当たり</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ごみ処理業務や消防業務を一部事務組合及び広域連合で実施しているため、類似団体、国、県平均を下回っている。扶助費については、社会保障経費の増加が年々上昇傾向にあり、全国、県平均を下回ったが、類似団体平均を上回ることとなった。公債費についても、前年度同様、類似団体、国、県平均を下回っているが、元金償還が始まっている新庁舎建設に伴う地方債に加え、新総合調理センター建設事業、北小学校大規模改修事業、総合健康福祉センター改修事業に伴い発行した地方債の償還が開始することから、今後悪化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81244</xdr:rowOff>
    </xdr:from>
    <xdr:to>
      <xdr:col>24</xdr:col>
      <xdr:colOff>63500</xdr:colOff>
      <xdr:row>37</xdr:row>
      <xdr:rowOff>93654</xdr:rowOff>
    </xdr:to>
    <xdr:cxnSp macro="">
      <xdr:nvCxnSpPr>
        <xdr:cNvPr id="63" name="直線コネクタ 62"/>
        <xdr:cNvCxnSpPr/>
      </xdr:nvCxnSpPr>
      <xdr:spPr>
        <a:xfrm>
          <a:off x="3797300" y="642489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68834</xdr:rowOff>
    </xdr:from>
    <xdr:to>
      <xdr:col>19</xdr:col>
      <xdr:colOff>177800</xdr:colOff>
      <xdr:row>37</xdr:row>
      <xdr:rowOff>81244</xdr:rowOff>
    </xdr:to>
    <xdr:cxnSp macro="">
      <xdr:nvCxnSpPr>
        <xdr:cNvPr id="66" name="直線コネクタ 65"/>
        <xdr:cNvCxnSpPr/>
      </xdr:nvCxnSpPr>
      <xdr:spPr>
        <a:xfrm>
          <a:off x="2908300" y="641248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68834</xdr:rowOff>
    </xdr:from>
    <xdr:to>
      <xdr:col>15</xdr:col>
      <xdr:colOff>50800</xdr:colOff>
      <xdr:row>37</xdr:row>
      <xdr:rowOff>85816</xdr:rowOff>
    </xdr:to>
    <xdr:cxnSp macro="">
      <xdr:nvCxnSpPr>
        <xdr:cNvPr id="69" name="直線コネクタ 68"/>
        <xdr:cNvCxnSpPr/>
      </xdr:nvCxnSpPr>
      <xdr:spPr>
        <a:xfrm flipV="1">
          <a:off x="2019300" y="641248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22134</xdr:rowOff>
    </xdr:from>
    <xdr:to>
      <xdr:col>10</xdr:col>
      <xdr:colOff>114300</xdr:colOff>
      <xdr:row>37</xdr:row>
      <xdr:rowOff>85816</xdr:rowOff>
    </xdr:to>
    <xdr:cxnSp macro="">
      <xdr:nvCxnSpPr>
        <xdr:cNvPr id="72" name="直線コネクタ 71"/>
        <xdr:cNvCxnSpPr/>
      </xdr:nvCxnSpPr>
      <xdr:spPr>
        <a:xfrm>
          <a:off x="1130300" y="63657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42854</xdr:rowOff>
    </xdr:from>
    <xdr:to>
      <xdr:col>24</xdr:col>
      <xdr:colOff>114300</xdr:colOff>
      <xdr:row>37</xdr:row>
      <xdr:rowOff>144454</xdr:rowOff>
    </xdr:to>
    <xdr:sp macro="" textlink="">
      <xdr:nvSpPr>
        <xdr:cNvPr id="82" name="楕円 81"/>
        <xdr:cNvSpPr/>
      </xdr:nvSpPr>
      <xdr:spPr>
        <a:xfrm>
          <a:off x="45847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21281</xdr:rowOff>
    </xdr:from>
    <xdr:ext cx="469744" cy="259045"/>
    <xdr:sp macro="" textlink="">
      <xdr:nvSpPr>
        <xdr:cNvPr id="83" name="議会費該当値テキスト"/>
        <xdr:cNvSpPr txBox="1"/>
      </xdr:nvSpPr>
      <xdr:spPr>
        <a:xfrm>
          <a:off x="4686300" y="636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30444</xdr:rowOff>
    </xdr:from>
    <xdr:to>
      <xdr:col>20</xdr:col>
      <xdr:colOff>38100</xdr:colOff>
      <xdr:row>37</xdr:row>
      <xdr:rowOff>132044</xdr:rowOff>
    </xdr:to>
    <xdr:sp macro="" textlink="">
      <xdr:nvSpPr>
        <xdr:cNvPr id="84" name="楕円 83"/>
        <xdr:cNvSpPr/>
      </xdr:nvSpPr>
      <xdr:spPr>
        <a:xfrm>
          <a:off x="3746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123171</xdr:rowOff>
    </xdr:from>
    <xdr:ext cx="469744" cy="259045"/>
    <xdr:sp macro="" textlink="">
      <xdr:nvSpPr>
        <xdr:cNvPr id="85" name="テキスト ボックス 84"/>
        <xdr:cNvSpPr txBox="1"/>
      </xdr:nvSpPr>
      <xdr:spPr>
        <a:xfrm>
          <a:off x="3562428" y="646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macro="" textlink="">
      <xdr:nvSpPr>
        <xdr:cNvPr id="86" name="楕円 85"/>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110761</xdr:rowOff>
    </xdr:from>
    <xdr:ext cx="469744" cy="259045"/>
    <xdr:sp macro="" textlink="">
      <xdr:nvSpPr>
        <xdr:cNvPr id="87" name="テキスト ボックス 86"/>
        <xdr:cNvSpPr txBox="1"/>
      </xdr:nvSpPr>
      <xdr:spPr>
        <a:xfrm>
          <a:off x="2673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35016</xdr:rowOff>
    </xdr:from>
    <xdr:to>
      <xdr:col>10</xdr:col>
      <xdr:colOff>165100</xdr:colOff>
      <xdr:row>37</xdr:row>
      <xdr:rowOff>136616</xdr:rowOff>
    </xdr:to>
    <xdr:sp macro="" textlink="">
      <xdr:nvSpPr>
        <xdr:cNvPr id="88" name="楕円 87"/>
        <xdr:cNvSpPr/>
      </xdr:nvSpPr>
      <xdr:spPr>
        <a:xfrm>
          <a:off x="1968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127743</xdr:rowOff>
    </xdr:from>
    <xdr:ext cx="469744" cy="259045"/>
    <xdr:sp macro="" textlink="">
      <xdr:nvSpPr>
        <xdr:cNvPr id="89" name="テキスト ボックス 88"/>
        <xdr:cNvSpPr txBox="1"/>
      </xdr:nvSpPr>
      <xdr:spPr>
        <a:xfrm>
          <a:off x="1784428"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142784</xdr:rowOff>
    </xdr:from>
    <xdr:to>
      <xdr:col>6</xdr:col>
      <xdr:colOff>38100</xdr:colOff>
      <xdr:row>37</xdr:row>
      <xdr:rowOff>72934</xdr:rowOff>
    </xdr:to>
    <xdr:sp macro="" textlink="">
      <xdr:nvSpPr>
        <xdr:cNvPr id="90" name="楕円 89"/>
        <xdr:cNvSpPr/>
      </xdr:nvSpPr>
      <xdr:spPr>
        <a:xfrm>
          <a:off x="1079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64061</xdr:rowOff>
    </xdr:from>
    <xdr:ext cx="469744" cy="259045"/>
    <xdr:sp macro="" textlink="">
      <xdr:nvSpPr>
        <xdr:cNvPr id="91" name="テキスト ボックス 90"/>
        <xdr:cNvSpPr txBox="1"/>
      </xdr:nvSpPr>
      <xdr:spPr>
        <a:xfrm>
          <a:off x="895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27599</xdr:rowOff>
    </xdr:from>
    <xdr:to>
      <xdr:col>24</xdr:col>
      <xdr:colOff>63500</xdr:colOff>
      <xdr:row>59</xdr:row>
      <xdr:rowOff>54117</xdr:rowOff>
    </xdr:to>
    <xdr:cxnSp macro="">
      <xdr:nvCxnSpPr>
        <xdr:cNvPr id="123" name="直線コネクタ 122"/>
        <xdr:cNvCxnSpPr/>
      </xdr:nvCxnSpPr>
      <xdr:spPr>
        <a:xfrm>
          <a:off x="3797300" y="10143149"/>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27599</xdr:rowOff>
    </xdr:from>
    <xdr:to>
      <xdr:col>19</xdr:col>
      <xdr:colOff>177800</xdr:colOff>
      <xdr:row>59</xdr:row>
      <xdr:rowOff>69628</xdr:rowOff>
    </xdr:to>
    <xdr:cxnSp macro="">
      <xdr:nvCxnSpPr>
        <xdr:cNvPr id="126" name="直線コネクタ 125"/>
        <xdr:cNvCxnSpPr/>
      </xdr:nvCxnSpPr>
      <xdr:spPr>
        <a:xfrm flipV="1">
          <a:off x="2908300" y="10143149"/>
          <a:ext cx="889000" cy="4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164433</xdr:rowOff>
    </xdr:from>
    <xdr:to>
      <xdr:col>15</xdr:col>
      <xdr:colOff>50800</xdr:colOff>
      <xdr:row>59</xdr:row>
      <xdr:rowOff>69628</xdr:rowOff>
    </xdr:to>
    <xdr:cxnSp macro="">
      <xdr:nvCxnSpPr>
        <xdr:cNvPr id="129" name="直線コネクタ 128"/>
        <xdr:cNvCxnSpPr/>
      </xdr:nvCxnSpPr>
      <xdr:spPr>
        <a:xfrm>
          <a:off x="2019300" y="1010853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90519</xdr:rowOff>
    </xdr:from>
    <xdr:to>
      <xdr:col>10</xdr:col>
      <xdr:colOff>114300</xdr:colOff>
      <xdr:row>58</xdr:row>
      <xdr:rowOff>164433</xdr:rowOff>
    </xdr:to>
    <xdr:cxnSp macro="">
      <xdr:nvCxnSpPr>
        <xdr:cNvPr id="132" name="直線コネクタ 131"/>
        <xdr:cNvCxnSpPr/>
      </xdr:nvCxnSpPr>
      <xdr:spPr>
        <a:xfrm>
          <a:off x="1130300" y="9348819"/>
          <a:ext cx="889000" cy="7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3317</xdr:rowOff>
    </xdr:from>
    <xdr:to>
      <xdr:col>24</xdr:col>
      <xdr:colOff>114300</xdr:colOff>
      <xdr:row>59</xdr:row>
      <xdr:rowOff>104917</xdr:rowOff>
    </xdr:to>
    <xdr:sp macro="" textlink="">
      <xdr:nvSpPr>
        <xdr:cNvPr id="142" name="楕円 141"/>
        <xdr:cNvSpPr/>
      </xdr:nvSpPr>
      <xdr:spPr>
        <a:xfrm>
          <a:off x="4584700" y="101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89694</xdr:rowOff>
    </xdr:from>
    <xdr:ext cx="534377" cy="259045"/>
    <xdr:sp macro="" textlink="">
      <xdr:nvSpPr>
        <xdr:cNvPr id="143" name="総務費該当値テキスト"/>
        <xdr:cNvSpPr txBox="1"/>
      </xdr:nvSpPr>
      <xdr:spPr>
        <a:xfrm>
          <a:off x="4686300" y="100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148249</xdr:rowOff>
    </xdr:from>
    <xdr:to>
      <xdr:col>20</xdr:col>
      <xdr:colOff>38100</xdr:colOff>
      <xdr:row>59</xdr:row>
      <xdr:rowOff>78399</xdr:rowOff>
    </xdr:to>
    <xdr:sp macro="" textlink="">
      <xdr:nvSpPr>
        <xdr:cNvPr id="144" name="楕円 143"/>
        <xdr:cNvSpPr/>
      </xdr:nvSpPr>
      <xdr:spPr>
        <a:xfrm>
          <a:off x="3746500" y="100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69526</xdr:rowOff>
    </xdr:from>
    <xdr:ext cx="534377" cy="259045"/>
    <xdr:sp macro="" textlink="">
      <xdr:nvSpPr>
        <xdr:cNvPr id="145" name="テキスト ボックス 144"/>
        <xdr:cNvSpPr txBox="1"/>
      </xdr:nvSpPr>
      <xdr:spPr>
        <a:xfrm>
          <a:off x="3530111" y="101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18828</xdr:rowOff>
    </xdr:from>
    <xdr:to>
      <xdr:col>15</xdr:col>
      <xdr:colOff>101600</xdr:colOff>
      <xdr:row>59</xdr:row>
      <xdr:rowOff>120428</xdr:rowOff>
    </xdr:to>
    <xdr:sp macro="" textlink="">
      <xdr:nvSpPr>
        <xdr:cNvPr id="146" name="楕円 145"/>
        <xdr:cNvSpPr/>
      </xdr:nvSpPr>
      <xdr:spPr>
        <a:xfrm>
          <a:off x="2857500" y="10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111555</xdr:rowOff>
    </xdr:from>
    <xdr:ext cx="534377" cy="259045"/>
    <xdr:sp macro="" textlink="">
      <xdr:nvSpPr>
        <xdr:cNvPr id="147" name="テキスト ボックス 146"/>
        <xdr:cNvSpPr txBox="1"/>
      </xdr:nvSpPr>
      <xdr:spPr>
        <a:xfrm>
          <a:off x="2641111" y="10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113633</xdr:rowOff>
    </xdr:from>
    <xdr:to>
      <xdr:col>10</xdr:col>
      <xdr:colOff>165100</xdr:colOff>
      <xdr:row>59</xdr:row>
      <xdr:rowOff>43783</xdr:rowOff>
    </xdr:to>
    <xdr:sp macro="" textlink="">
      <xdr:nvSpPr>
        <xdr:cNvPr id="148" name="楕円 147"/>
        <xdr:cNvSpPr/>
      </xdr:nvSpPr>
      <xdr:spPr>
        <a:xfrm>
          <a:off x="1968500" y="100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34910</xdr:rowOff>
    </xdr:from>
    <xdr:ext cx="534377" cy="259045"/>
    <xdr:sp macro="" textlink="">
      <xdr:nvSpPr>
        <xdr:cNvPr id="149" name="テキスト ボックス 148"/>
        <xdr:cNvSpPr txBox="1"/>
      </xdr:nvSpPr>
      <xdr:spPr>
        <a:xfrm>
          <a:off x="1752111" y="101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39719</xdr:rowOff>
    </xdr:from>
    <xdr:to>
      <xdr:col>6</xdr:col>
      <xdr:colOff>38100</xdr:colOff>
      <xdr:row>54</xdr:row>
      <xdr:rowOff>141319</xdr:rowOff>
    </xdr:to>
    <xdr:sp macro="" textlink="">
      <xdr:nvSpPr>
        <xdr:cNvPr id="150" name="楕円 149"/>
        <xdr:cNvSpPr/>
      </xdr:nvSpPr>
      <xdr:spPr>
        <a:xfrm>
          <a:off x="1079500" y="92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157846</xdr:rowOff>
    </xdr:from>
    <xdr:ext cx="599010" cy="259045"/>
    <xdr:sp macro="" textlink="">
      <xdr:nvSpPr>
        <xdr:cNvPr id="151" name="テキスト ボックス 150"/>
        <xdr:cNvSpPr txBox="1"/>
      </xdr:nvSpPr>
      <xdr:spPr>
        <a:xfrm>
          <a:off x="830795" y="90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32855</xdr:rowOff>
    </xdr:from>
    <xdr:to>
      <xdr:col>24</xdr:col>
      <xdr:colOff>63500</xdr:colOff>
      <xdr:row>77</xdr:row>
      <xdr:rowOff>33592</xdr:rowOff>
    </xdr:to>
    <xdr:cxnSp macro="">
      <xdr:nvCxnSpPr>
        <xdr:cNvPr id="181" name="直線コネクタ 180"/>
        <xdr:cNvCxnSpPr/>
      </xdr:nvCxnSpPr>
      <xdr:spPr>
        <a:xfrm>
          <a:off x="3797300" y="13234505"/>
          <a:ext cx="8382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3124</xdr:rowOff>
    </xdr:from>
    <xdr:to>
      <xdr:col>19</xdr:col>
      <xdr:colOff>177800</xdr:colOff>
      <xdr:row>77</xdr:row>
      <xdr:rowOff>32855</xdr:rowOff>
    </xdr:to>
    <xdr:cxnSp macro="">
      <xdr:nvCxnSpPr>
        <xdr:cNvPr id="184" name="直線コネクタ 183"/>
        <xdr:cNvCxnSpPr/>
      </xdr:nvCxnSpPr>
      <xdr:spPr>
        <a:xfrm>
          <a:off x="2908300" y="13204774"/>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3124</xdr:rowOff>
    </xdr:from>
    <xdr:to>
      <xdr:col>15</xdr:col>
      <xdr:colOff>50800</xdr:colOff>
      <xdr:row>77</xdr:row>
      <xdr:rowOff>130099</xdr:rowOff>
    </xdr:to>
    <xdr:cxnSp macro="">
      <xdr:nvCxnSpPr>
        <xdr:cNvPr id="187" name="直線コネクタ 186"/>
        <xdr:cNvCxnSpPr/>
      </xdr:nvCxnSpPr>
      <xdr:spPr>
        <a:xfrm flipV="1">
          <a:off x="2019300" y="13204774"/>
          <a:ext cx="889000" cy="1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130099</xdr:rowOff>
    </xdr:from>
    <xdr:to>
      <xdr:col>10</xdr:col>
      <xdr:colOff>114300</xdr:colOff>
      <xdr:row>78</xdr:row>
      <xdr:rowOff>17754</xdr:rowOff>
    </xdr:to>
    <xdr:cxnSp macro="">
      <xdr:nvCxnSpPr>
        <xdr:cNvPr id="190" name="直線コネクタ 189"/>
        <xdr:cNvCxnSpPr/>
      </xdr:nvCxnSpPr>
      <xdr:spPr>
        <a:xfrm flipV="1">
          <a:off x="1130300" y="13331749"/>
          <a:ext cx="8890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154242</xdr:rowOff>
    </xdr:from>
    <xdr:to>
      <xdr:col>24</xdr:col>
      <xdr:colOff>114300</xdr:colOff>
      <xdr:row>77</xdr:row>
      <xdr:rowOff>84392</xdr:rowOff>
    </xdr:to>
    <xdr:sp macro="" textlink="">
      <xdr:nvSpPr>
        <xdr:cNvPr id="200" name="楕円 199"/>
        <xdr:cNvSpPr/>
      </xdr:nvSpPr>
      <xdr:spPr>
        <a:xfrm>
          <a:off x="45847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132669</xdr:rowOff>
    </xdr:from>
    <xdr:ext cx="599010" cy="259045"/>
    <xdr:sp macro="" textlink="">
      <xdr:nvSpPr>
        <xdr:cNvPr id="201" name="民生費該当値テキスト"/>
        <xdr:cNvSpPr txBox="1"/>
      </xdr:nvSpPr>
      <xdr:spPr>
        <a:xfrm>
          <a:off x="4686300" y="1316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153505</xdr:rowOff>
    </xdr:from>
    <xdr:to>
      <xdr:col>20</xdr:col>
      <xdr:colOff>38100</xdr:colOff>
      <xdr:row>77</xdr:row>
      <xdr:rowOff>83655</xdr:rowOff>
    </xdr:to>
    <xdr:sp macro="" textlink="">
      <xdr:nvSpPr>
        <xdr:cNvPr id="202" name="楕円 201"/>
        <xdr:cNvSpPr/>
      </xdr:nvSpPr>
      <xdr:spPr>
        <a:xfrm>
          <a:off x="3746500" y="131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74782</xdr:rowOff>
    </xdr:from>
    <xdr:ext cx="599010" cy="259045"/>
    <xdr:sp macro="" textlink="">
      <xdr:nvSpPr>
        <xdr:cNvPr id="203" name="テキスト ボックス 202"/>
        <xdr:cNvSpPr txBox="1"/>
      </xdr:nvSpPr>
      <xdr:spPr>
        <a:xfrm>
          <a:off x="3497795" y="1327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123774</xdr:rowOff>
    </xdr:from>
    <xdr:to>
      <xdr:col>15</xdr:col>
      <xdr:colOff>101600</xdr:colOff>
      <xdr:row>77</xdr:row>
      <xdr:rowOff>53924</xdr:rowOff>
    </xdr:to>
    <xdr:sp macro="" textlink="">
      <xdr:nvSpPr>
        <xdr:cNvPr id="204" name="楕円 203"/>
        <xdr:cNvSpPr/>
      </xdr:nvSpPr>
      <xdr:spPr>
        <a:xfrm>
          <a:off x="2857500" y="131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45051</xdr:rowOff>
    </xdr:from>
    <xdr:ext cx="599010" cy="259045"/>
    <xdr:sp macro="" textlink="">
      <xdr:nvSpPr>
        <xdr:cNvPr id="205" name="テキスト ボックス 204"/>
        <xdr:cNvSpPr txBox="1"/>
      </xdr:nvSpPr>
      <xdr:spPr>
        <a:xfrm>
          <a:off x="2608795" y="1324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79299</xdr:rowOff>
    </xdr:from>
    <xdr:to>
      <xdr:col>10</xdr:col>
      <xdr:colOff>165100</xdr:colOff>
      <xdr:row>78</xdr:row>
      <xdr:rowOff>9449</xdr:rowOff>
    </xdr:to>
    <xdr:sp macro="" textlink="">
      <xdr:nvSpPr>
        <xdr:cNvPr id="206" name="楕円 205"/>
        <xdr:cNvSpPr/>
      </xdr:nvSpPr>
      <xdr:spPr>
        <a:xfrm>
          <a:off x="196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xdr:rowOff>
    </xdr:from>
    <xdr:ext cx="599010" cy="259045"/>
    <xdr:sp macro="" textlink="">
      <xdr:nvSpPr>
        <xdr:cNvPr id="207" name="テキスト ボックス 206"/>
        <xdr:cNvSpPr txBox="1"/>
      </xdr:nvSpPr>
      <xdr:spPr>
        <a:xfrm>
          <a:off x="1719795" y="133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138404</xdr:rowOff>
    </xdr:from>
    <xdr:to>
      <xdr:col>6</xdr:col>
      <xdr:colOff>38100</xdr:colOff>
      <xdr:row>78</xdr:row>
      <xdr:rowOff>68554</xdr:rowOff>
    </xdr:to>
    <xdr:sp macro="" textlink="">
      <xdr:nvSpPr>
        <xdr:cNvPr id="208" name="楕円 207"/>
        <xdr:cNvSpPr/>
      </xdr:nvSpPr>
      <xdr:spPr>
        <a:xfrm>
          <a:off x="1079500" y="133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59681</xdr:rowOff>
    </xdr:from>
    <xdr:ext cx="599010" cy="259045"/>
    <xdr:sp macro="" textlink="">
      <xdr:nvSpPr>
        <xdr:cNvPr id="209" name="テキスト ボックス 208"/>
        <xdr:cNvSpPr txBox="1"/>
      </xdr:nvSpPr>
      <xdr:spPr>
        <a:xfrm>
          <a:off x="830795" y="1343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164683</xdr:rowOff>
    </xdr:from>
    <xdr:to>
      <xdr:col>24</xdr:col>
      <xdr:colOff>63500</xdr:colOff>
      <xdr:row>98</xdr:row>
      <xdr:rowOff>29612</xdr:rowOff>
    </xdr:to>
    <xdr:cxnSp macro="">
      <xdr:nvCxnSpPr>
        <xdr:cNvPr id="241" name="直線コネクタ 240"/>
        <xdr:cNvCxnSpPr/>
      </xdr:nvCxnSpPr>
      <xdr:spPr>
        <a:xfrm flipV="1">
          <a:off x="3797300" y="16795333"/>
          <a:ext cx="8382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24143</xdr:rowOff>
    </xdr:from>
    <xdr:to>
      <xdr:col>19</xdr:col>
      <xdr:colOff>177800</xdr:colOff>
      <xdr:row>98</xdr:row>
      <xdr:rowOff>29612</xdr:rowOff>
    </xdr:to>
    <xdr:cxnSp macro="">
      <xdr:nvCxnSpPr>
        <xdr:cNvPr id="244" name="直線コネクタ 243"/>
        <xdr:cNvCxnSpPr/>
      </xdr:nvCxnSpPr>
      <xdr:spPr>
        <a:xfrm>
          <a:off x="2908300" y="1682624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21889</xdr:rowOff>
    </xdr:from>
    <xdr:to>
      <xdr:col>15</xdr:col>
      <xdr:colOff>50800</xdr:colOff>
      <xdr:row>98</xdr:row>
      <xdr:rowOff>24143</xdr:rowOff>
    </xdr:to>
    <xdr:cxnSp macro="">
      <xdr:nvCxnSpPr>
        <xdr:cNvPr id="247" name="直線コネクタ 246"/>
        <xdr:cNvCxnSpPr/>
      </xdr:nvCxnSpPr>
      <xdr:spPr>
        <a:xfrm>
          <a:off x="2019300" y="1682398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21889</xdr:rowOff>
    </xdr:from>
    <xdr:to>
      <xdr:col>10</xdr:col>
      <xdr:colOff>114300</xdr:colOff>
      <xdr:row>99</xdr:row>
      <xdr:rowOff>57894</xdr:rowOff>
    </xdr:to>
    <xdr:cxnSp macro="">
      <xdr:nvCxnSpPr>
        <xdr:cNvPr id="250" name="直線コネクタ 249"/>
        <xdr:cNvCxnSpPr/>
      </xdr:nvCxnSpPr>
      <xdr:spPr>
        <a:xfrm flipV="1">
          <a:off x="1130300" y="16823989"/>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113883</xdr:rowOff>
    </xdr:from>
    <xdr:to>
      <xdr:col>24</xdr:col>
      <xdr:colOff>114300</xdr:colOff>
      <xdr:row>98</xdr:row>
      <xdr:rowOff>44033</xdr:rowOff>
    </xdr:to>
    <xdr:sp macro="" textlink="">
      <xdr:nvSpPr>
        <xdr:cNvPr id="260" name="楕円 259"/>
        <xdr:cNvSpPr/>
      </xdr:nvSpPr>
      <xdr:spPr>
        <a:xfrm>
          <a:off x="45847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136760</xdr:rowOff>
    </xdr:from>
    <xdr:ext cx="534377" cy="259045"/>
    <xdr:sp macro="" textlink="">
      <xdr:nvSpPr>
        <xdr:cNvPr id="261" name="衛生費該当値テキスト"/>
        <xdr:cNvSpPr txBox="1"/>
      </xdr:nvSpPr>
      <xdr:spPr>
        <a:xfrm>
          <a:off x="4686300" y="1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150262</xdr:rowOff>
    </xdr:from>
    <xdr:to>
      <xdr:col>20</xdr:col>
      <xdr:colOff>38100</xdr:colOff>
      <xdr:row>98</xdr:row>
      <xdr:rowOff>80412</xdr:rowOff>
    </xdr:to>
    <xdr:sp macro="" textlink="">
      <xdr:nvSpPr>
        <xdr:cNvPr id="262" name="楕円 261"/>
        <xdr:cNvSpPr/>
      </xdr:nvSpPr>
      <xdr:spPr>
        <a:xfrm>
          <a:off x="3746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96939</xdr:rowOff>
    </xdr:from>
    <xdr:ext cx="534377" cy="259045"/>
    <xdr:sp macro="" textlink="">
      <xdr:nvSpPr>
        <xdr:cNvPr id="263" name="テキスト ボックス 262"/>
        <xdr:cNvSpPr txBox="1"/>
      </xdr:nvSpPr>
      <xdr:spPr>
        <a:xfrm>
          <a:off x="3530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144793</xdr:rowOff>
    </xdr:from>
    <xdr:to>
      <xdr:col>15</xdr:col>
      <xdr:colOff>101600</xdr:colOff>
      <xdr:row>98</xdr:row>
      <xdr:rowOff>74943</xdr:rowOff>
    </xdr:to>
    <xdr:sp macro="" textlink="">
      <xdr:nvSpPr>
        <xdr:cNvPr id="264" name="楕円 263"/>
        <xdr:cNvSpPr/>
      </xdr:nvSpPr>
      <xdr:spPr>
        <a:xfrm>
          <a:off x="2857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91470</xdr:rowOff>
    </xdr:from>
    <xdr:ext cx="534377" cy="259045"/>
    <xdr:sp macro="" textlink="">
      <xdr:nvSpPr>
        <xdr:cNvPr id="265" name="テキスト ボックス 264"/>
        <xdr:cNvSpPr txBox="1"/>
      </xdr:nvSpPr>
      <xdr:spPr>
        <a:xfrm>
          <a:off x="2641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142539</xdr:rowOff>
    </xdr:from>
    <xdr:to>
      <xdr:col>10</xdr:col>
      <xdr:colOff>165100</xdr:colOff>
      <xdr:row>98</xdr:row>
      <xdr:rowOff>72689</xdr:rowOff>
    </xdr:to>
    <xdr:sp macro="" textlink="">
      <xdr:nvSpPr>
        <xdr:cNvPr id="266" name="楕円 265"/>
        <xdr:cNvSpPr/>
      </xdr:nvSpPr>
      <xdr:spPr>
        <a:xfrm>
          <a:off x="1968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63816</xdr:rowOff>
    </xdr:from>
    <xdr:ext cx="534377" cy="259045"/>
    <xdr:sp macro="" textlink="">
      <xdr:nvSpPr>
        <xdr:cNvPr id="267" name="テキスト ボックス 266"/>
        <xdr:cNvSpPr txBox="1"/>
      </xdr:nvSpPr>
      <xdr:spPr>
        <a:xfrm>
          <a:off x="1752111" y="16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7094</xdr:rowOff>
    </xdr:from>
    <xdr:to>
      <xdr:col>6</xdr:col>
      <xdr:colOff>38100</xdr:colOff>
      <xdr:row>99</xdr:row>
      <xdr:rowOff>108694</xdr:rowOff>
    </xdr:to>
    <xdr:sp macro="" textlink="">
      <xdr:nvSpPr>
        <xdr:cNvPr id="268" name="楕円 267"/>
        <xdr:cNvSpPr/>
      </xdr:nvSpPr>
      <xdr:spPr>
        <a:xfrm>
          <a:off x="10795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99821</xdr:rowOff>
    </xdr:from>
    <xdr:ext cx="534377" cy="259045"/>
    <xdr:sp macro="" textlink="">
      <xdr:nvSpPr>
        <xdr:cNvPr id="269" name="テキスト ボックス 268"/>
        <xdr:cNvSpPr txBox="1"/>
      </xdr:nvSpPr>
      <xdr:spPr>
        <a:xfrm>
          <a:off x="863111" y="170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300" name="直線コネクタ 299"/>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86142</xdr:rowOff>
    </xdr:from>
    <xdr:to>
      <xdr:col>50</xdr:col>
      <xdr:colOff>114300</xdr:colOff>
      <xdr:row>39</xdr:row>
      <xdr:rowOff>92673</xdr:rowOff>
    </xdr:to>
    <xdr:cxnSp macro="">
      <xdr:nvCxnSpPr>
        <xdr:cNvPr id="303" name="直線コネクタ 302"/>
        <xdr:cNvCxnSpPr/>
      </xdr:nvCxnSpPr>
      <xdr:spPr>
        <a:xfrm>
          <a:off x="8750300" y="6772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85816</xdr:rowOff>
    </xdr:from>
    <xdr:to>
      <xdr:col>45</xdr:col>
      <xdr:colOff>177800</xdr:colOff>
      <xdr:row>39</xdr:row>
      <xdr:rowOff>86142</xdr:rowOff>
    </xdr:to>
    <xdr:cxnSp macro="">
      <xdr:nvCxnSpPr>
        <xdr:cNvPr id="306" name="直線コネクタ 305"/>
        <xdr:cNvCxnSpPr/>
      </xdr:nvCxnSpPr>
      <xdr:spPr>
        <a:xfrm>
          <a:off x="7861300" y="677236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85816</xdr:rowOff>
    </xdr:from>
    <xdr:to>
      <xdr:col>41</xdr:col>
      <xdr:colOff>50800</xdr:colOff>
      <xdr:row>39</xdr:row>
      <xdr:rowOff>85816</xdr:rowOff>
    </xdr:to>
    <xdr:cxnSp macro="">
      <xdr:nvCxnSpPr>
        <xdr:cNvPr id="309" name="直線コネクタ 308"/>
        <xdr:cNvCxnSpPr/>
      </xdr:nvCxnSpPr>
      <xdr:spPr>
        <a:xfrm>
          <a:off x="6972300" y="6772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9" name="楕円 318"/>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20"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21" name="楕円 320"/>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22" name="テキスト ボックス 321"/>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35342</xdr:rowOff>
    </xdr:from>
    <xdr:to>
      <xdr:col>46</xdr:col>
      <xdr:colOff>38100</xdr:colOff>
      <xdr:row>39</xdr:row>
      <xdr:rowOff>136942</xdr:rowOff>
    </xdr:to>
    <xdr:sp macro="" textlink="">
      <xdr:nvSpPr>
        <xdr:cNvPr id="323" name="楕円 322"/>
        <xdr:cNvSpPr/>
      </xdr:nvSpPr>
      <xdr:spPr>
        <a:xfrm>
          <a:off x="8699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128069</xdr:rowOff>
    </xdr:from>
    <xdr:ext cx="313932" cy="259045"/>
    <xdr:sp macro="" textlink="">
      <xdr:nvSpPr>
        <xdr:cNvPr id="324" name="テキスト ボックス 323"/>
        <xdr:cNvSpPr txBox="1"/>
      </xdr:nvSpPr>
      <xdr:spPr>
        <a:xfrm>
          <a:off x="8593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35016</xdr:rowOff>
    </xdr:from>
    <xdr:to>
      <xdr:col>41</xdr:col>
      <xdr:colOff>101600</xdr:colOff>
      <xdr:row>39</xdr:row>
      <xdr:rowOff>136616</xdr:rowOff>
    </xdr:to>
    <xdr:sp macro="" textlink="">
      <xdr:nvSpPr>
        <xdr:cNvPr id="325" name="楕円 324"/>
        <xdr:cNvSpPr/>
      </xdr:nvSpPr>
      <xdr:spPr>
        <a:xfrm>
          <a:off x="7810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127743</xdr:rowOff>
    </xdr:from>
    <xdr:ext cx="313932" cy="259045"/>
    <xdr:sp macro="" textlink="">
      <xdr:nvSpPr>
        <xdr:cNvPr id="326" name="テキスト ボックス 325"/>
        <xdr:cNvSpPr txBox="1"/>
      </xdr:nvSpPr>
      <xdr:spPr>
        <a:xfrm>
          <a:off x="7704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35016</xdr:rowOff>
    </xdr:from>
    <xdr:to>
      <xdr:col>36</xdr:col>
      <xdr:colOff>165100</xdr:colOff>
      <xdr:row>39</xdr:row>
      <xdr:rowOff>136616</xdr:rowOff>
    </xdr:to>
    <xdr:sp macro="" textlink="">
      <xdr:nvSpPr>
        <xdr:cNvPr id="327" name="楕円 326"/>
        <xdr:cNvSpPr/>
      </xdr:nvSpPr>
      <xdr:spPr>
        <a:xfrm>
          <a:off x="6921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127743</xdr:rowOff>
    </xdr:from>
    <xdr:ext cx="313932" cy="259045"/>
    <xdr:sp macro="" textlink="">
      <xdr:nvSpPr>
        <xdr:cNvPr id="328" name="テキスト ボックス 327"/>
        <xdr:cNvSpPr txBox="1"/>
      </xdr:nvSpPr>
      <xdr:spPr>
        <a:xfrm>
          <a:off x="6815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85554</xdr:rowOff>
    </xdr:from>
    <xdr:to>
      <xdr:col>55</xdr:col>
      <xdr:colOff>0</xdr:colOff>
      <xdr:row>59</xdr:row>
      <xdr:rowOff>86257</xdr:rowOff>
    </xdr:to>
    <xdr:cxnSp macro="">
      <xdr:nvCxnSpPr>
        <xdr:cNvPr id="359" name="直線コネクタ 358"/>
        <xdr:cNvCxnSpPr/>
      </xdr:nvCxnSpPr>
      <xdr:spPr>
        <a:xfrm flipV="1">
          <a:off x="9639300" y="10201104"/>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80460</xdr:rowOff>
    </xdr:from>
    <xdr:to>
      <xdr:col>50</xdr:col>
      <xdr:colOff>114300</xdr:colOff>
      <xdr:row>59</xdr:row>
      <xdr:rowOff>86257</xdr:rowOff>
    </xdr:to>
    <xdr:cxnSp macro="">
      <xdr:nvCxnSpPr>
        <xdr:cNvPr id="362" name="直線コネクタ 361"/>
        <xdr:cNvCxnSpPr/>
      </xdr:nvCxnSpPr>
      <xdr:spPr>
        <a:xfrm>
          <a:off x="8750300" y="10196010"/>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80460</xdr:rowOff>
    </xdr:from>
    <xdr:to>
      <xdr:col>45</xdr:col>
      <xdr:colOff>177800</xdr:colOff>
      <xdr:row>59</xdr:row>
      <xdr:rowOff>87220</xdr:rowOff>
    </xdr:to>
    <xdr:cxnSp macro="">
      <xdr:nvCxnSpPr>
        <xdr:cNvPr id="365" name="直線コネクタ 364"/>
        <xdr:cNvCxnSpPr/>
      </xdr:nvCxnSpPr>
      <xdr:spPr>
        <a:xfrm flipV="1">
          <a:off x="7861300" y="1019601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86093</xdr:rowOff>
    </xdr:from>
    <xdr:to>
      <xdr:col>41</xdr:col>
      <xdr:colOff>50800</xdr:colOff>
      <xdr:row>59</xdr:row>
      <xdr:rowOff>87220</xdr:rowOff>
    </xdr:to>
    <xdr:cxnSp macro="">
      <xdr:nvCxnSpPr>
        <xdr:cNvPr id="368" name="直線コネクタ 367"/>
        <xdr:cNvCxnSpPr/>
      </xdr:nvCxnSpPr>
      <xdr:spPr>
        <a:xfrm>
          <a:off x="6972300" y="1020164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34754</xdr:rowOff>
    </xdr:from>
    <xdr:to>
      <xdr:col>55</xdr:col>
      <xdr:colOff>50800</xdr:colOff>
      <xdr:row>59</xdr:row>
      <xdr:rowOff>136354</xdr:rowOff>
    </xdr:to>
    <xdr:sp macro="" textlink="">
      <xdr:nvSpPr>
        <xdr:cNvPr id="378" name="楕円 377"/>
        <xdr:cNvSpPr/>
      </xdr:nvSpPr>
      <xdr:spPr>
        <a:xfrm>
          <a:off x="104267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121131</xdr:rowOff>
    </xdr:from>
    <xdr:ext cx="378565" cy="259045"/>
    <xdr:sp macro="" textlink="">
      <xdr:nvSpPr>
        <xdr:cNvPr id="379" name="農林水産業費該当値テキスト"/>
        <xdr:cNvSpPr txBox="1"/>
      </xdr:nvSpPr>
      <xdr:spPr>
        <a:xfrm>
          <a:off x="10528300" y="100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35457</xdr:rowOff>
    </xdr:from>
    <xdr:to>
      <xdr:col>50</xdr:col>
      <xdr:colOff>165100</xdr:colOff>
      <xdr:row>59</xdr:row>
      <xdr:rowOff>137057</xdr:rowOff>
    </xdr:to>
    <xdr:sp macro="" textlink="">
      <xdr:nvSpPr>
        <xdr:cNvPr id="380" name="楕円 379"/>
        <xdr:cNvSpPr/>
      </xdr:nvSpPr>
      <xdr:spPr>
        <a:xfrm>
          <a:off x="9588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128184</xdr:rowOff>
    </xdr:from>
    <xdr:ext cx="378565" cy="259045"/>
    <xdr:sp macro="" textlink="">
      <xdr:nvSpPr>
        <xdr:cNvPr id="381" name="テキスト ボックス 380"/>
        <xdr:cNvSpPr txBox="1"/>
      </xdr:nvSpPr>
      <xdr:spPr>
        <a:xfrm>
          <a:off x="9450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29660</xdr:rowOff>
    </xdr:from>
    <xdr:to>
      <xdr:col>46</xdr:col>
      <xdr:colOff>38100</xdr:colOff>
      <xdr:row>59</xdr:row>
      <xdr:rowOff>131260</xdr:rowOff>
    </xdr:to>
    <xdr:sp macro="" textlink="">
      <xdr:nvSpPr>
        <xdr:cNvPr id="382" name="楕円 381"/>
        <xdr:cNvSpPr/>
      </xdr:nvSpPr>
      <xdr:spPr>
        <a:xfrm>
          <a:off x="8699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122387</xdr:rowOff>
    </xdr:from>
    <xdr:ext cx="469744" cy="259045"/>
    <xdr:sp macro="" textlink="">
      <xdr:nvSpPr>
        <xdr:cNvPr id="383" name="テキスト ボックス 382"/>
        <xdr:cNvSpPr txBox="1"/>
      </xdr:nvSpPr>
      <xdr:spPr>
        <a:xfrm>
          <a:off x="8515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36420</xdr:rowOff>
    </xdr:from>
    <xdr:to>
      <xdr:col>41</xdr:col>
      <xdr:colOff>101600</xdr:colOff>
      <xdr:row>59</xdr:row>
      <xdr:rowOff>138020</xdr:rowOff>
    </xdr:to>
    <xdr:sp macro="" textlink="">
      <xdr:nvSpPr>
        <xdr:cNvPr id="384" name="楕円 383"/>
        <xdr:cNvSpPr/>
      </xdr:nvSpPr>
      <xdr:spPr>
        <a:xfrm>
          <a:off x="7810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129147</xdr:rowOff>
    </xdr:from>
    <xdr:ext cx="378565" cy="259045"/>
    <xdr:sp macro="" textlink="">
      <xdr:nvSpPr>
        <xdr:cNvPr id="385" name="テキスト ボックス 384"/>
        <xdr:cNvSpPr txBox="1"/>
      </xdr:nvSpPr>
      <xdr:spPr>
        <a:xfrm>
          <a:off x="7672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35293</xdr:rowOff>
    </xdr:from>
    <xdr:to>
      <xdr:col>36</xdr:col>
      <xdr:colOff>165100</xdr:colOff>
      <xdr:row>59</xdr:row>
      <xdr:rowOff>136893</xdr:rowOff>
    </xdr:to>
    <xdr:sp macro="" textlink="">
      <xdr:nvSpPr>
        <xdr:cNvPr id="386" name="楕円 385"/>
        <xdr:cNvSpPr/>
      </xdr:nvSpPr>
      <xdr:spPr>
        <a:xfrm>
          <a:off x="6921500" y="101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128020</xdr:rowOff>
    </xdr:from>
    <xdr:ext cx="378565" cy="259045"/>
    <xdr:sp macro="" textlink="">
      <xdr:nvSpPr>
        <xdr:cNvPr id="387" name="テキスト ボックス 386"/>
        <xdr:cNvSpPr txBox="1"/>
      </xdr:nvSpPr>
      <xdr:spPr>
        <a:xfrm>
          <a:off x="6783017" y="1024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85565</xdr:rowOff>
    </xdr:from>
    <xdr:to>
      <xdr:col>55</xdr:col>
      <xdr:colOff>0</xdr:colOff>
      <xdr:row>79</xdr:row>
      <xdr:rowOff>90976</xdr:rowOff>
    </xdr:to>
    <xdr:cxnSp macro="">
      <xdr:nvCxnSpPr>
        <xdr:cNvPr id="418" name="直線コネクタ 417"/>
        <xdr:cNvCxnSpPr/>
      </xdr:nvCxnSpPr>
      <xdr:spPr>
        <a:xfrm flipV="1">
          <a:off x="9639300" y="13630115"/>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90976</xdr:rowOff>
    </xdr:from>
    <xdr:to>
      <xdr:col>50</xdr:col>
      <xdr:colOff>114300</xdr:colOff>
      <xdr:row>79</xdr:row>
      <xdr:rowOff>91999</xdr:rowOff>
    </xdr:to>
    <xdr:cxnSp macro="">
      <xdr:nvCxnSpPr>
        <xdr:cNvPr id="421" name="直線コネクタ 420"/>
        <xdr:cNvCxnSpPr/>
      </xdr:nvCxnSpPr>
      <xdr:spPr>
        <a:xfrm flipV="1">
          <a:off x="8750300" y="1363552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91117</xdr:rowOff>
    </xdr:from>
    <xdr:to>
      <xdr:col>45</xdr:col>
      <xdr:colOff>177800</xdr:colOff>
      <xdr:row>79</xdr:row>
      <xdr:rowOff>91999</xdr:rowOff>
    </xdr:to>
    <xdr:cxnSp macro="">
      <xdr:nvCxnSpPr>
        <xdr:cNvPr id="424" name="直線コネクタ 423"/>
        <xdr:cNvCxnSpPr/>
      </xdr:nvCxnSpPr>
      <xdr:spPr>
        <a:xfrm>
          <a:off x="7861300" y="136356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84737</xdr:rowOff>
    </xdr:from>
    <xdr:to>
      <xdr:col>41</xdr:col>
      <xdr:colOff>50800</xdr:colOff>
      <xdr:row>79</xdr:row>
      <xdr:rowOff>91117</xdr:rowOff>
    </xdr:to>
    <xdr:cxnSp macro="">
      <xdr:nvCxnSpPr>
        <xdr:cNvPr id="427" name="直線コネクタ 426"/>
        <xdr:cNvCxnSpPr/>
      </xdr:nvCxnSpPr>
      <xdr:spPr>
        <a:xfrm>
          <a:off x="6972300" y="13629287"/>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34765</xdr:rowOff>
    </xdr:from>
    <xdr:to>
      <xdr:col>55</xdr:col>
      <xdr:colOff>50800</xdr:colOff>
      <xdr:row>79</xdr:row>
      <xdr:rowOff>136365</xdr:rowOff>
    </xdr:to>
    <xdr:sp macro="" textlink="">
      <xdr:nvSpPr>
        <xdr:cNvPr id="437" name="楕円 436"/>
        <xdr:cNvSpPr/>
      </xdr:nvSpPr>
      <xdr:spPr>
        <a:xfrm>
          <a:off x="10426700" y="135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40176</xdr:rowOff>
    </xdr:from>
    <xdr:to>
      <xdr:col>50</xdr:col>
      <xdr:colOff>165100</xdr:colOff>
      <xdr:row>79</xdr:row>
      <xdr:rowOff>141776</xdr:rowOff>
    </xdr:to>
    <xdr:sp macro="" textlink="">
      <xdr:nvSpPr>
        <xdr:cNvPr id="439" name="楕円 438"/>
        <xdr:cNvSpPr/>
      </xdr:nvSpPr>
      <xdr:spPr>
        <a:xfrm>
          <a:off x="9588500" y="135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132903</xdr:rowOff>
    </xdr:from>
    <xdr:ext cx="378565" cy="259045"/>
    <xdr:sp macro="" textlink="">
      <xdr:nvSpPr>
        <xdr:cNvPr id="440" name="テキスト ボックス 439"/>
        <xdr:cNvSpPr txBox="1"/>
      </xdr:nvSpPr>
      <xdr:spPr>
        <a:xfrm>
          <a:off x="9450017" y="1367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41199</xdr:rowOff>
    </xdr:from>
    <xdr:to>
      <xdr:col>46</xdr:col>
      <xdr:colOff>38100</xdr:colOff>
      <xdr:row>79</xdr:row>
      <xdr:rowOff>142799</xdr:rowOff>
    </xdr:to>
    <xdr:sp macro="" textlink="">
      <xdr:nvSpPr>
        <xdr:cNvPr id="441" name="楕円 440"/>
        <xdr:cNvSpPr/>
      </xdr:nvSpPr>
      <xdr:spPr>
        <a:xfrm>
          <a:off x="8699500" y="135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133926</xdr:rowOff>
    </xdr:from>
    <xdr:ext cx="378565" cy="259045"/>
    <xdr:sp macro="" textlink="">
      <xdr:nvSpPr>
        <xdr:cNvPr id="442" name="テキスト ボックス 441"/>
        <xdr:cNvSpPr txBox="1"/>
      </xdr:nvSpPr>
      <xdr:spPr>
        <a:xfrm>
          <a:off x="8561017" y="1367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40317</xdr:rowOff>
    </xdr:from>
    <xdr:to>
      <xdr:col>41</xdr:col>
      <xdr:colOff>101600</xdr:colOff>
      <xdr:row>79</xdr:row>
      <xdr:rowOff>141917</xdr:rowOff>
    </xdr:to>
    <xdr:sp macro="" textlink="">
      <xdr:nvSpPr>
        <xdr:cNvPr id="443" name="楕円 442"/>
        <xdr:cNvSpPr/>
      </xdr:nvSpPr>
      <xdr:spPr>
        <a:xfrm>
          <a:off x="7810500" y="13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133044</xdr:rowOff>
    </xdr:from>
    <xdr:ext cx="378565" cy="259045"/>
    <xdr:sp macro="" textlink="">
      <xdr:nvSpPr>
        <xdr:cNvPr id="444" name="テキスト ボックス 443"/>
        <xdr:cNvSpPr txBox="1"/>
      </xdr:nvSpPr>
      <xdr:spPr>
        <a:xfrm>
          <a:off x="7672017" y="136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33937</xdr:rowOff>
    </xdr:from>
    <xdr:to>
      <xdr:col>36</xdr:col>
      <xdr:colOff>165100</xdr:colOff>
      <xdr:row>79</xdr:row>
      <xdr:rowOff>135537</xdr:rowOff>
    </xdr:to>
    <xdr:sp macro="" textlink="">
      <xdr:nvSpPr>
        <xdr:cNvPr id="445" name="楕円 444"/>
        <xdr:cNvSpPr/>
      </xdr:nvSpPr>
      <xdr:spPr>
        <a:xfrm>
          <a:off x="6921500" y="13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126664</xdr:rowOff>
    </xdr:from>
    <xdr:ext cx="469744" cy="259045"/>
    <xdr:sp macro="" textlink="">
      <xdr:nvSpPr>
        <xdr:cNvPr id="446" name="テキスト ボックス 445"/>
        <xdr:cNvSpPr txBox="1"/>
      </xdr:nvSpPr>
      <xdr:spPr>
        <a:xfrm>
          <a:off x="6737428" y="1367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71397</xdr:rowOff>
    </xdr:from>
    <xdr:to>
      <xdr:col>55</xdr:col>
      <xdr:colOff>0</xdr:colOff>
      <xdr:row>98</xdr:row>
      <xdr:rowOff>74178</xdr:rowOff>
    </xdr:to>
    <xdr:cxnSp macro="">
      <xdr:nvCxnSpPr>
        <xdr:cNvPr id="473" name="直線コネクタ 472"/>
        <xdr:cNvCxnSpPr/>
      </xdr:nvCxnSpPr>
      <xdr:spPr>
        <a:xfrm flipV="1">
          <a:off x="9639300" y="1687349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67317</xdr:rowOff>
    </xdr:from>
    <xdr:to>
      <xdr:col>50</xdr:col>
      <xdr:colOff>114300</xdr:colOff>
      <xdr:row>98</xdr:row>
      <xdr:rowOff>74178</xdr:rowOff>
    </xdr:to>
    <xdr:cxnSp macro="">
      <xdr:nvCxnSpPr>
        <xdr:cNvPr id="476" name="直線コネクタ 475"/>
        <xdr:cNvCxnSpPr/>
      </xdr:nvCxnSpPr>
      <xdr:spPr>
        <a:xfrm>
          <a:off x="8750300" y="16869417"/>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67317</xdr:rowOff>
    </xdr:from>
    <xdr:to>
      <xdr:col>45</xdr:col>
      <xdr:colOff>177800</xdr:colOff>
      <xdr:row>98</xdr:row>
      <xdr:rowOff>73051</xdr:rowOff>
    </xdr:to>
    <xdr:cxnSp macro="">
      <xdr:nvCxnSpPr>
        <xdr:cNvPr id="479" name="直線コネクタ 478"/>
        <xdr:cNvCxnSpPr/>
      </xdr:nvCxnSpPr>
      <xdr:spPr>
        <a:xfrm flipV="1">
          <a:off x="7861300" y="16869417"/>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67920</xdr:rowOff>
    </xdr:from>
    <xdr:to>
      <xdr:col>41</xdr:col>
      <xdr:colOff>50800</xdr:colOff>
      <xdr:row>98</xdr:row>
      <xdr:rowOff>73051</xdr:rowOff>
    </xdr:to>
    <xdr:cxnSp macro="">
      <xdr:nvCxnSpPr>
        <xdr:cNvPr id="482" name="直線コネクタ 481"/>
        <xdr:cNvCxnSpPr/>
      </xdr:nvCxnSpPr>
      <xdr:spPr>
        <a:xfrm>
          <a:off x="6972300" y="16870020"/>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20597</xdr:rowOff>
    </xdr:from>
    <xdr:to>
      <xdr:col>55</xdr:col>
      <xdr:colOff>50800</xdr:colOff>
      <xdr:row>98</xdr:row>
      <xdr:rowOff>122197</xdr:rowOff>
    </xdr:to>
    <xdr:sp macro="" textlink="">
      <xdr:nvSpPr>
        <xdr:cNvPr id="492" name="楕円 491"/>
        <xdr:cNvSpPr/>
      </xdr:nvSpPr>
      <xdr:spPr>
        <a:xfrm>
          <a:off x="10426700" y="168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23378</xdr:rowOff>
    </xdr:from>
    <xdr:to>
      <xdr:col>50</xdr:col>
      <xdr:colOff>165100</xdr:colOff>
      <xdr:row>98</xdr:row>
      <xdr:rowOff>124978</xdr:rowOff>
    </xdr:to>
    <xdr:sp macro="" textlink="">
      <xdr:nvSpPr>
        <xdr:cNvPr id="494" name="楕円 493"/>
        <xdr:cNvSpPr/>
      </xdr:nvSpPr>
      <xdr:spPr>
        <a:xfrm>
          <a:off x="9588500" y="168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116105</xdr:rowOff>
    </xdr:from>
    <xdr:ext cx="534377" cy="259045"/>
    <xdr:sp macro="" textlink="">
      <xdr:nvSpPr>
        <xdr:cNvPr id="495" name="テキスト ボックス 494"/>
        <xdr:cNvSpPr txBox="1"/>
      </xdr:nvSpPr>
      <xdr:spPr>
        <a:xfrm>
          <a:off x="9372111" y="169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16517</xdr:rowOff>
    </xdr:from>
    <xdr:to>
      <xdr:col>46</xdr:col>
      <xdr:colOff>38100</xdr:colOff>
      <xdr:row>98</xdr:row>
      <xdr:rowOff>118117</xdr:rowOff>
    </xdr:to>
    <xdr:sp macro="" textlink="">
      <xdr:nvSpPr>
        <xdr:cNvPr id="496" name="楕円 495"/>
        <xdr:cNvSpPr/>
      </xdr:nvSpPr>
      <xdr:spPr>
        <a:xfrm>
          <a:off x="8699500" y="168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109244</xdr:rowOff>
    </xdr:from>
    <xdr:ext cx="534377" cy="259045"/>
    <xdr:sp macro="" textlink="">
      <xdr:nvSpPr>
        <xdr:cNvPr id="497" name="テキスト ボックス 496"/>
        <xdr:cNvSpPr txBox="1"/>
      </xdr:nvSpPr>
      <xdr:spPr>
        <a:xfrm>
          <a:off x="8483111" y="169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22251</xdr:rowOff>
    </xdr:from>
    <xdr:to>
      <xdr:col>41</xdr:col>
      <xdr:colOff>101600</xdr:colOff>
      <xdr:row>98</xdr:row>
      <xdr:rowOff>123851</xdr:rowOff>
    </xdr:to>
    <xdr:sp macro="" textlink="">
      <xdr:nvSpPr>
        <xdr:cNvPr id="498" name="楕円 497"/>
        <xdr:cNvSpPr/>
      </xdr:nvSpPr>
      <xdr:spPr>
        <a:xfrm>
          <a:off x="7810500" y="168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114978</xdr:rowOff>
    </xdr:from>
    <xdr:ext cx="534377" cy="259045"/>
    <xdr:sp macro="" textlink="">
      <xdr:nvSpPr>
        <xdr:cNvPr id="499" name="テキスト ボックス 498"/>
        <xdr:cNvSpPr txBox="1"/>
      </xdr:nvSpPr>
      <xdr:spPr>
        <a:xfrm>
          <a:off x="7594111" y="16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17120</xdr:rowOff>
    </xdr:from>
    <xdr:to>
      <xdr:col>36</xdr:col>
      <xdr:colOff>165100</xdr:colOff>
      <xdr:row>98</xdr:row>
      <xdr:rowOff>118720</xdr:rowOff>
    </xdr:to>
    <xdr:sp macro="" textlink="">
      <xdr:nvSpPr>
        <xdr:cNvPr id="500" name="楕円 499"/>
        <xdr:cNvSpPr/>
      </xdr:nvSpPr>
      <xdr:spPr>
        <a:xfrm>
          <a:off x="69215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109847</xdr:rowOff>
    </xdr:from>
    <xdr:ext cx="534377" cy="259045"/>
    <xdr:sp macro="" textlink="">
      <xdr:nvSpPr>
        <xdr:cNvPr id="501" name="テキスト ボックス 500"/>
        <xdr:cNvSpPr txBox="1"/>
      </xdr:nvSpPr>
      <xdr:spPr>
        <a:xfrm>
          <a:off x="6705111" y="169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171094</xdr:rowOff>
    </xdr:from>
    <xdr:to>
      <xdr:col>85</xdr:col>
      <xdr:colOff>127000</xdr:colOff>
      <xdr:row>37</xdr:row>
      <xdr:rowOff>19304</xdr:rowOff>
    </xdr:to>
    <xdr:cxnSp macro="">
      <xdr:nvCxnSpPr>
        <xdr:cNvPr id="531" name="直線コネクタ 530"/>
        <xdr:cNvCxnSpPr/>
      </xdr:nvCxnSpPr>
      <xdr:spPr>
        <a:xfrm>
          <a:off x="15481300" y="634329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171094</xdr:rowOff>
    </xdr:from>
    <xdr:to>
      <xdr:col>81</xdr:col>
      <xdr:colOff>50800</xdr:colOff>
      <xdr:row>37</xdr:row>
      <xdr:rowOff>150292</xdr:rowOff>
    </xdr:to>
    <xdr:cxnSp macro="">
      <xdr:nvCxnSpPr>
        <xdr:cNvPr id="534" name="直線コネクタ 533"/>
        <xdr:cNvCxnSpPr/>
      </xdr:nvCxnSpPr>
      <xdr:spPr>
        <a:xfrm flipV="1">
          <a:off x="14592300" y="6343294"/>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133947</xdr:rowOff>
    </xdr:from>
    <xdr:to>
      <xdr:col>76</xdr:col>
      <xdr:colOff>114300</xdr:colOff>
      <xdr:row>37</xdr:row>
      <xdr:rowOff>150292</xdr:rowOff>
    </xdr:to>
    <xdr:cxnSp macro="">
      <xdr:nvCxnSpPr>
        <xdr:cNvPr id="537" name="直線コネクタ 536"/>
        <xdr:cNvCxnSpPr/>
      </xdr:nvCxnSpPr>
      <xdr:spPr>
        <a:xfrm>
          <a:off x="13703300" y="6306147"/>
          <a:ext cx="889000" cy="1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133947</xdr:rowOff>
    </xdr:from>
    <xdr:to>
      <xdr:col>71</xdr:col>
      <xdr:colOff>177800</xdr:colOff>
      <xdr:row>37</xdr:row>
      <xdr:rowOff>92456</xdr:rowOff>
    </xdr:to>
    <xdr:cxnSp macro="">
      <xdr:nvCxnSpPr>
        <xdr:cNvPr id="540" name="直線コネクタ 539"/>
        <xdr:cNvCxnSpPr/>
      </xdr:nvCxnSpPr>
      <xdr:spPr>
        <a:xfrm flipV="1">
          <a:off x="12814300" y="6306147"/>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139954</xdr:rowOff>
    </xdr:from>
    <xdr:to>
      <xdr:col>85</xdr:col>
      <xdr:colOff>177800</xdr:colOff>
      <xdr:row>37</xdr:row>
      <xdr:rowOff>70104</xdr:rowOff>
    </xdr:to>
    <xdr:sp macro="" textlink="">
      <xdr:nvSpPr>
        <xdr:cNvPr id="550" name="楕円 549"/>
        <xdr:cNvSpPr/>
      </xdr:nvSpPr>
      <xdr:spPr>
        <a:xfrm>
          <a:off x="162687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162831</xdr:rowOff>
    </xdr:from>
    <xdr:ext cx="534377" cy="259045"/>
    <xdr:sp macro="" textlink="">
      <xdr:nvSpPr>
        <xdr:cNvPr id="551" name="消防費該当値テキスト"/>
        <xdr:cNvSpPr txBox="1"/>
      </xdr:nvSpPr>
      <xdr:spPr>
        <a:xfrm>
          <a:off x="16370300" y="61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120294</xdr:rowOff>
    </xdr:from>
    <xdr:to>
      <xdr:col>81</xdr:col>
      <xdr:colOff>101600</xdr:colOff>
      <xdr:row>37</xdr:row>
      <xdr:rowOff>50444</xdr:rowOff>
    </xdr:to>
    <xdr:sp macro="" textlink="">
      <xdr:nvSpPr>
        <xdr:cNvPr id="552" name="楕円 551"/>
        <xdr:cNvSpPr/>
      </xdr:nvSpPr>
      <xdr:spPr>
        <a:xfrm>
          <a:off x="15430500" y="62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66971</xdr:rowOff>
    </xdr:from>
    <xdr:ext cx="534377" cy="259045"/>
    <xdr:sp macro="" textlink="">
      <xdr:nvSpPr>
        <xdr:cNvPr id="553" name="テキスト ボックス 552"/>
        <xdr:cNvSpPr txBox="1"/>
      </xdr:nvSpPr>
      <xdr:spPr>
        <a:xfrm>
          <a:off x="15214111" y="60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99492</xdr:rowOff>
    </xdr:from>
    <xdr:to>
      <xdr:col>76</xdr:col>
      <xdr:colOff>165100</xdr:colOff>
      <xdr:row>38</xdr:row>
      <xdr:rowOff>29642</xdr:rowOff>
    </xdr:to>
    <xdr:sp macro="" textlink="">
      <xdr:nvSpPr>
        <xdr:cNvPr id="554" name="楕円 553"/>
        <xdr:cNvSpPr/>
      </xdr:nvSpPr>
      <xdr:spPr>
        <a:xfrm>
          <a:off x="14541500" y="64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46169</xdr:rowOff>
    </xdr:from>
    <xdr:ext cx="534377" cy="259045"/>
    <xdr:sp macro="" textlink="">
      <xdr:nvSpPr>
        <xdr:cNvPr id="555" name="テキスト ボックス 554"/>
        <xdr:cNvSpPr txBox="1"/>
      </xdr:nvSpPr>
      <xdr:spPr>
        <a:xfrm>
          <a:off x="14325111" y="62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83147</xdr:rowOff>
    </xdr:from>
    <xdr:to>
      <xdr:col>72</xdr:col>
      <xdr:colOff>38100</xdr:colOff>
      <xdr:row>37</xdr:row>
      <xdr:rowOff>13297</xdr:rowOff>
    </xdr:to>
    <xdr:sp macro="" textlink="">
      <xdr:nvSpPr>
        <xdr:cNvPr id="556" name="楕円 555"/>
        <xdr:cNvSpPr/>
      </xdr:nvSpPr>
      <xdr:spPr>
        <a:xfrm>
          <a:off x="13652500" y="62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29824</xdr:rowOff>
    </xdr:from>
    <xdr:ext cx="534377" cy="259045"/>
    <xdr:sp macro="" textlink="">
      <xdr:nvSpPr>
        <xdr:cNvPr id="557" name="テキスト ボックス 556"/>
        <xdr:cNvSpPr txBox="1"/>
      </xdr:nvSpPr>
      <xdr:spPr>
        <a:xfrm>
          <a:off x="13436111" y="60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41656</xdr:rowOff>
    </xdr:from>
    <xdr:to>
      <xdr:col>67</xdr:col>
      <xdr:colOff>101600</xdr:colOff>
      <xdr:row>37</xdr:row>
      <xdr:rowOff>143256</xdr:rowOff>
    </xdr:to>
    <xdr:sp macro="" textlink="">
      <xdr:nvSpPr>
        <xdr:cNvPr id="558" name="楕円 557"/>
        <xdr:cNvSpPr/>
      </xdr:nvSpPr>
      <xdr:spPr>
        <a:xfrm>
          <a:off x="12763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159783</xdr:rowOff>
    </xdr:from>
    <xdr:ext cx="534377" cy="259045"/>
    <xdr:sp macro="" textlink="">
      <xdr:nvSpPr>
        <xdr:cNvPr id="559" name="テキスト ボックス 558"/>
        <xdr:cNvSpPr txBox="1"/>
      </xdr:nvSpPr>
      <xdr:spPr>
        <a:xfrm>
          <a:off x="12547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143194</xdr:rowOff>
    </xdr:from>
    <xdr:to>
      <xdr:col>85</xdr:col>
      <xdr:colOff>127000</xdr:colOff>
      <xdr:row>59</xdr:row>
      <xdr:rowOff>8517</xdr:rowOff>
    </xdr:to>
    <xdr:cxnSp macro="">
      <xdr:nvCxnSpPr>
        <xdr:cNvPr id="591" name="直線コネクタ 590"/>
        <xdr:cNvCxnSpPr/>
      </xdr:nvCxnSpPr>
      <xdr:spPr>
        <a:xfrm flipV="1">
          <a:off x="15481300" y="10087294"/>
          <a:ext cx="8382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169570</xdr:rowOff>
    </xdr:from>
    <xdr:to>
      <xdr:col>81</xdr:col>
      <xdr:colOff>50800</xdr:colOff>
      <xdr:row>59</xdr:row>
      <xdr:rowOff>8517</xdr:rowOff>
    </xdr:to>
    <xdr:cxnSp macro="">
      <xdr:nvCxnSpPr>
        <xdr:cNvPr id="594" name="直線コネクタ 593"/>
        <xdr:cNvCxnSpPr/>
      </xdr:nvCxnSpPr>
      <xdr:spPr>
        <a:xfrm>
          <a:off x="14592300" y="9599320"/>
          <a:ext cx="889000" cy="5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169570</xdr:rowOff>
    </xdr:from>
    <xdr:to>
      <xdr:col>76</xdr:col>
      <xdr:colOff>114300</xdr:colOff>
      <xdr:row>58</xdr:row>
      <xdr:rowOff>163757</xdr:rowOff>
    </xdr:to>
    <xdr:cxnSp macro="">
      <xdr:nvCxnSpPr>
        <xdr:cNvPr id="597" name="直線コネクタ 596"/>
        <xdr:cNvCxnSpPr/>
      </xdr:nvCxnSpPr>
      <xdr:spPr>
        <a:xfrm flipV="1">
          <a:off x="13703300" y="9599320"/>
          <a:ext cx="889000" cy="50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132853</xdr:rowOff>
    </xdr:from>
    <xdr:to>
      <xdr:col>71</xdr:col>
      <xdr:colOff>177800</xdr:colOff>
      <xdr:row>58</xdr:row>
      <xdr:rowOff>163757</xdr:rowOff>
    </xdr:to>
    <xdr:cxnSp macro="">
      <xdr:nvCxnSpPr>
        <xdr:cNvPr id="600" name="直線コネクタ 599"/>
        <xdr:cNvCxnSpPr/>
      </xdr:nvCxnSpPr>
      <xdr:spPr>
        <a:xfrm>
          <a:off x="12814300" y="10076953"/>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92394</xdr:rowOff>
    </xdr:from>
    <xdr:to>
      <xdr:col>85</xdr:col>
      <xdr:colOff>177800</xdr:colOff>
      <xdr:row>59</xdr:row>
      <xdr:rowOff>22544</xdr:rowOff>
    </xdr:to>
    <xdr:sp macro="" textlink="">
      <xdr:nvSpPr>
        <xdr:cNvPr id="610" name="楕円 609"/>
        <xdr:cNvSpPr/>
      </xdr:nvSpPr>
      <xdr:spPr>
        <a:xfrm>
          <a:off x="16268700" y="100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70821</xdr:rowOff>
    </xdr:from>
    <xdr:ext cx="534377" cy="259045"/>
    <xdr:sp macro="" textlink="">
      <xdr:nvSpPr>
        <xdr:cNvPr id="611" name="教育費該当値テキスト"/>
        <xdr:cNvSpPr txBox="1"/>
      </xdr:nvSpPr>
      <xdr:spPr>
        <a:xfrm>
          <a:off x="16370300" y="100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129167</xdr:rowOff>
    </xdr:from>
    <xdr:to>
      <xdr:col>81</xdr:col>
      <xdr:colOff>101600</xdr:colOff>
      <xdr:row>59</xdr:row>
      <xdr:rowOff>59317</xdr:rowOff>
    </xdr:to>
    <xdr:sp macro="" textlink="">
      <xdr:nvSpPr>
        <xdr:cNvPr id="612" name="楕円 611"/>
        <xdr:cNvSpPr/>
      </xdr:nvSpPr>
      <xdr:spPr>
        <a:xfrm>
          <a:off x="15430500" y="10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50444</xdr:rowOff>
    </xdr:from>
    <xdr:ext cx="534377" cy="259045"/>
    <xdr:sp macro="" textlink="">
      <xdr:nvSpPr>
        <xdr:cNvPr id="613" name="テキスト ボックス 612"/>
        <xdr:cNvSpPr txBox="1"/>
      </xdr:nvSpPr>
      <xdr:spPr>
        <a:xfrm>
          <a:off x="15214111" y="101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118770</xdr:rowOff>
    </xdr:from>
    <xdr:to>
      <xdr:col>76</xdr:col>
      <xdr:colOff>165100</xdr:colOff>
      <xdr:row>56</xdr:row>
      <xdr:rowOff>48920</xdr:rowOff>
    </xdr:to>
    <xdr:sp macro="" textlink="">
      <xdr:nvSpPr>
        <xdr:cNvPr id="614" name="楕円 613"/>
        <xdr:cNvSpPr/>
      </xdr:nvSpPr>
      <xdr:spPr>
        <a:xfrm>
          <a:off x="14541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65447</xdr:rowOff>
    </xdr:from>
    <xdr:ext cx="534377" cy="259045"/>
    <xdr:sp macro="" textlink="">
      <xdr:nvSpPr>
        <xdr:cNvPr id="615" name="テキスト ボックス 614"/>
        <xdr:cNvSpPr txBox="1"/>
      </xdr:nvSpPr>
      <xdr:spPr>
        <a:xfrm>
          <a:off x="14325111" y="93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112957</xdr:rowOff>
    </xdr:from>
    <xdr:to>
      <xdr:col>72</xdr:col>
      <xdr:colOff>38100</xdr:colOff>
      <xdr:row>59</xdr:row>
      <xdr:rowOff>43107</xdr:rowOff>
    </xdr:to>
    <xdr:sp macro="" textlink="">
      <xdr:nvSpPr>
        <xdr:cNvPr id="616" name="楕円 615"/>
        <xdr:cNvSpPr/>
      </xdr:nvSpPr>
      <xdr:spPr>
        <a:xfrm>
          <a:off x="13652500" y="100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34234</xdr:rowOff>
    </xdr:from>
    <xdr:ext cx="534377" cy="259045"/>
    <xdr:sp macro="" textlink="">
      <xdr:nvSpPr>
        <xdr:cNvPr id="617" name="テキスト ボックス 616"/>
        <xdr:cNvSpPr txBox="1"/>
      </xdr:nvSpPr>
      <xdr:spPr>
        <a:xfrm>
          <a:off x="13436111" y="101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82053</xdr:rowOff>
    </xdr:from>
    <xdr:to>
      <xdr:col>67</xdr:col>
      <xdr:colOff>101600</xdr:colOff>
      <xdr:row>59</xdr:row>
      <xdr:rowOff>12203</xdr:rowOff>
    </xdr:to>
    <xdr:sp macro="" textlink="">
      <xdr:nvSpPr>
        <xdr:cNvPr id="618" name="楕円 617"/>
        <xdr:cNvSpPr/>
      </xdr:nvSpPr>
      <xdr:spPr>
        <a:xfrm>
          <a:off x="12763500" y="100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3330</xdr:rowOff>
    </xdr:from>
    <xdr:ext cx="534377" cy="259045"/>
    <xdr:sp macro="" textlink="">
      <xdr:nvSpPr>
        <xdr:cNvPr id="619" name="テキスト ボックス 618"/>
        <xdr:cNvSpPr txBox="1"/>
      </xdr:nvSpPr>
      <xdr:spPr>
        <a:xfrm>
          <a:off x="12547111"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170625</xdr:rowOff>
    </xdr:from>
    <xdr:to>
      <xdr:col>85</xdr:col>
      <xdr:colOff>127000</xdr:colOff>
      <xdr:row>98</xdr:row>
      <xdr:rowOff>1676</xdr:rowOff>
    </xdr:to>
    <xdr:cxnSp macro="">
      <xdr:nvCxnSpPr>
        <xdr:cNvPr id="705" name="直線コネクタ 704"/>
        <xdr:cNvCxnSpPr/>
      </xdr:nvCxnSpPr>
      <xdr:spPr>
        <a:xfrm>
          <a:off x="15481300" y="16801275"/>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170625</xdr:rowOff>
    </xdr:from>
    <xdr:to>
      <xdr:col>81</xdr:col>
      <xdr:colOff>50800</xdr:colOff>
      <xdr:row>97</xdr:row>
      <xdr:rowOff>170714</xdr:rowOff>
    </xdr:to>
    <xdr:cxnSp macro="">
      <xdr:nvCxnSpPr>
        <xdr:cNvPr id="708" name="直線コネクタ 707"/>
        <xdr:cNvCxnSpPr/>
      </xdr:nvCxnSpPr>
      <xdr:spPr>
        <a:xfrm flipV="1">
          <a:off x="14592300" y="1680127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170714</xdr:rowOff>
    </xdr:from>
    <xdr:to>
      <xdr:col>76</xdr:col>
      <xdr:colOff>114300</xdr:colOff>
      <xdr:row>98</xdr:row>
      <xdr:rowOff>16890</xdr:rowOff>
    </xdr:to>
    <xdr:cxnSp macro="">
      <xdr:nvCxnSpPr>
        <xdr:cNvPr id="711" name="直線コネクタ 710"/>
        <xdr:cNvCxnSpPr/>
      </xdr:nvCxnSpPr>
      <xdr:spPr>
        <a:xfrm flipV="1">
          <a:off x="13703300" y="16801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16890</xdr:rowOff>
    </xdr:from>
    <xdr:to>
      <xdr:col>71</xdr:col>
      <xdr:colOff>177800</xdr:colOff>
      <xdr:row>98</xdr:row>
      <xdr:rowOff>33440</xdr:rowOff>
    </xdr:to>
    <xdr:cxnSp macro="">
      <xdr:nvCxnSpPr>
        <xdr:cNvPr id="714" name="直線コネクタ 713"/>
        <xdr:cNvCxnSpPr/>
      </xdr:nvCxnSpPr>
      <xdr:spPr>
        <a:xfrm flipV="1">
          <a:off x="12814300" y="16818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122326</xdr:rowOff>
    </xdr:from>
    <xdr:to>
      <xdr:col>85</xdr:col>
      <xdr:colOff>177800</xdr:colOff>
      <xdr:row>98</xdr:row>
      <xdr:rowOff>52476</xdr:rowOff>
    </xdr:to>
    <xdr:sp macro="" textlink="">
      <xdr:nvSpPr>
        <xdr:cNvPr id="724" name="楕円 723"/>
        <xdr:cNvSpPr/>
      </xdr:nvSpPr>
      <xdr:spPr>
        <a:xfrm>
          <a:off x="16268700" y="167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37253</xdr:rowOff>
    </xdr:from>
    <xdr:ext cx="534377" cy="259045"/>
    <xdr:sp macro="" textlink="">
      <xdr:nvSpPr>
        <xdr:cNvPr id="725" name="公債費該当値テキスト"/>
        <xdr:cNvSpPr txBox="1"/>
      </xdr:nvSpPr>
      <xdr:spPr>
        <a:xfrm>
          <a:off x="16370300" y="166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119825</xdr:rowOff>
    </xdr:from>
    <xdr:to>
      <xdr:col>81</xdr:col>
      <xdr:colOff>101600</xdr:colOff>
      <xdr:row>98</xdr:row>
      <xdr:rowOff>49975</xdr:rowOff>
    </xdr:to>
    <xdr:sp macro="" textlink="">
      <xdr:nvSpPr>
        <xdr:cNvPr id="726" name="楕円 725"/>
        <xdr:cNvSpPr/>
      </xdr:nvSpPr>
      <xdr:spPr>
        <a:xfrm>
          <a:off x="15430500" y="167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41102</xdr:rowOff>
    </xdr:from>
    <xdr:ext cx="534377" cy="259045"/>
    <xdr:sp macro="" textlink="">
      <xdr:nvSpPr>
        <xdr:cNvPr id="727" name="テキスト ボックス 726"/>
        <xdr:cNvSpPr txBox="1"/>
      </xdr:nvSpPr>
      <xdr:spPr>
        <a:xfrm>
          <a:off x="15214111" y="16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119914</xdr:rowOff>
    </xdr:from>
    <xdr:to>
      <xdr:col>76</xdr:col>
      <xdr:colOff>165100</xdr:colOff>
      <xdr:row>98</xdr:row>
      <xdr:rowOff>50064</xdr:rowOff>
    </xdr:to>
    <xdr:sp macro="" textlink="">
      <xdr:nvSpPr>
        <xdr:cNvPr id="728" name="楕円 727"/>
        <xdr:cNvSpPr/>
      </xdr:nvSpPr>
      <xdr:spPr>
        <a:xfrm>
          <a:off x="14541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41191</xdr:rowOff>
    </xdr:from>
    <xdr:ext cx="534377" cy="259045"/>
    <xdr:sp macro="" textlink="">
      <xdr:nvSpPr>
        <xdr:cNvPr id="729" name="テキスト ボックス 728"/>
        <xdr:cNvSpPr txBox="1"/>
      </xdr:nvSpPr>
      <xdr:spPr>
        <a:xfrm>
          <a:off x="14325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137540</xdr:rowOff>
    </xdr:from>
    <xdr:to>
      <xdr:col>72</xdr:col>
      <xdr:colOff>38100</xdr:colOff>
      <xdr:row>98</xdr:row>
      <xdr:rowOff>67690</xdr:rowOff>
    </xdr:to>
    <xdr:sp macro="" textlink="">
      <xdr:nvSpPr>
        <xdr:cNvPr id="730" name="楕円 729"/>
        <xdr:cNvSpPr/>
      </xdr:nvSpPr>
      <xdr:spPr>
        <a:xfrm>
          <a:off x="13652500" y="167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58817</xdr:rowOff>
    </xdr:from>
    <xdr:ext cx="534377" cy="259045"/>
    <xdr:sp macro="" textlink="">
      <xdr:nvSpPr>
        <xdr:cNvPr id="731" name="テキスト ボックス 730"/>
        <xdr:cNvSpPr txBox="1"/>
      </xdr:nvSpPr>
      <xdr:spPr>
        <a:xfrm>
          <a:off x="13436111" y="1686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154090</xdr:rowOff>
    </xdr:from>
    <xdr:to>
      <xdr:col>67</xdr:col>
      <xdr:colOff>101600</xdr:colOff>
      <xdr:row>98</xdr:row>
      <xdr:rowOff>84240</xdr:rowOff>
    </xdr:to>
    <xdr:sp macro="" textlink="">
      <xdr:nvSpPr>
        <xdr:cNvPr id="732" name="楕円 731"/>
        <xdr:cNvSpPr/>
      </xdr:nvSpPr>
      <xdr:spPr>
        <a:xfrm>
          <a:off x="12763500" y="167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75367</xdr:rowOff>
    </xdr:from>
    <xdr:ext cx="534377" cy="259045"/>
    <xdr:sp macro="" textlink="">
      <xdr:nvSpPr>
        <xdr:cNvPr id="733" name="テキスト ボックス 732"/>
        <xdr:cNvSpPr txBox="1"/>
      </xdr:nvSpPr>
      <xdr:spPr>
        <a:xfrm>
          <a:off x="12547111" y="16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総務費は、公共施設建設事業基金の積立金の一時的な増から、平成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年度以前の水準に減少したことを受け、住民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人当たりコストが減少した。消防費は、防災行政無線個別受信機整備</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年計画の実施</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年目であることから、住民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たが、類似団体、全国、県平均を上回る結果となった。衛生費は、類似団体、県平均を上回っているが、新ごみ処理施設の完成まで恒常的に発生する、可燃ごみ運搬処理業務に係る経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人当たりコストを増加させる要因となっており、今後も新ごみ処理施設建設に係る経費の増加が見込まれる。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を上回る</a:t>
          </a:r>
          <a:r>
            <a:rPr kumimoji="1" lang="en-US" altLang="ja-JP" sz="1400">
              <a:latin typeface="ＭＳ ゴシック" pitchFamily="49" charset="-128"/>
              <a:ea typeface="ＭＳ ゴシック" pitchFamily="49" charset="-128"/>
            </a:rPr>
            <a:t>17.63%</a:t>
          </a:r>
          <a:r>
            <a:rPr kumimoji="1" lang="ja-JP" altLang="en-US" sz="1400">
              <a:latin typeface="ＭＳ ゴシック" pitchFamily="49" charset="-128"/>
              <a:ea typeface="ＭＳ ゴシック" pitchFamily="49" charset="-128"/>
            </a:rPr>
            <a:t>となっている。実質収支額は黒字を確保しているが、実質単年度収支については、財政調整基金からの繰入金と前年度の繰越金に頼っているため、赤字となった。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近年、地方債の発行抑制に伴い、実質公債費比率は改善傾向にあったが、新庁舎建設事業債の償還が平成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開始し、今後についても新総合調理センター建設事業、北小学校大規模改修事業、総合健康福祉センター改修事業に伴い発行した地方債の償還開始により元利償還金が増加し、実質公債費比率の分子が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年度以降、大規模な普通建設事業を実施してきたため、多額の地方債を発行したが、償還を終えた地方債により地方債の現在高は</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建設事業基金の取り崩しにより充当可能財源等も同様に減少したが、依然として充当可能財源等が将来負担額を上回っているため、将来負担比率は発生していない。しかし、将来負担額と充当可能財源等の差は小さくなっているため、引き続き地方債の発行を抑え、充当可能基金の取り崩しに依存しない健全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百万円積み立てた一方、岐南中学校防音サッシ改修事業、厚八橋架替事業などの普通建設事業のため、公共施設建設事業基金を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百万円取り崩し、また、臨時的な町単独事業に充てるため財政調整基金から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中長期的には減少が見込まれるため、決算余剰金を積極的に積み立てる。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社会福祉についての関心と理解を深め、福祉事業を実施するための資金に充てる。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岐南中学校防音サッシ改修事業、厚八橋架替事業などの普通建設事業に充てるため、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中長期的には減少が見込まれるため、決算余剰金を可能な限り積み立てる。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8217044</v>
      </c>
      <c r="BO4" s="393"/>
      <c r="BP4" s="393"/>
      <c r="BQ4" s="393"/>
      <c r="BR4" s="393"/>
      <c r="BS4" s="393"/>
      <c r="BT4" s="393"/>
      <c r="BU4" s="394"/>
      <c r="BV4" s="392">
        <v>7942422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v>
      </c>
      <c r="CU4" s="399"/>
      <c r="CV4" s="399"/>
      <c r="CW4" s="399"/>
      <c r="CX4" s="399"/>
      <c r="CY4" s="399"/>
      <c r="CZ4" s="399"/>
      <c r="DA4" s="400"/>
      <c r="DB4" s="398">
        <v>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7832548</v>
      </c>
      <c r="BO5" s="430"/>
      <c r="BP5" s="430"/>
      <c r="BQ5" s="430"/>
      <c r="BR5" s="430"/>
      <c r="BS5" s="430"/>
      <c r="BT5" s="430"/>
      <c r="BU5" s="431"/>
      <c r="BV5" s="429">
        <v>7654895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89.5</v>
      </c>
      <c r="CU5" s="427"/>
      <c r="CV5" s="427"/>
      <c r="CW5" s="427"/>
      <c r="CX5" s="427"/>
      <c r="CY5" s="427"/>
      <c r="CZ5" s="427"/>
      <c r="DA5" s="428"/>
      <c r="DB5" s="426">
        <v>91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384496</v>
      </c>
      <c r="BO6" s="430"/>
      <c r="BP6" s="430"/>
      <c r="BQ6" s="430"/>
      <c r="BR6" s="430"/>
      <c r="BS6" s="430"/>
      <c r="BT6" s="430"/>
      <c r="BU6" s="431"/>
      <c r="BV6" s="429">
        <v>287527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v>
      </c>
      <c r="CU6" s="467"/>
      <c r="CV6" s="467"/>
      <c r="CW6" s="467"/>
      <c r="CX6" s="467"/>
      <c r="CY6" s="467"/>
      <c r="CZ6" s="467"/>
      <c r="DA6" s="468"/>
      <c r="DB6" s="466">
        <v>95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24482</v>
      </c>
      <c r="BO7" s="430"/>
      <c r="BP7" s="430"/>
      <c r="BQ7" s="430"/>
      <c r="BR7" s="430"/>
      <c r="BS7" s="430"/>
      <c r="BT7" s="430"/>
      <c r="BU7" s="431"/>
      <c r="BV7" s="429">
        <v>32655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5127273</v>
      </c>
      <c r="CU7" s="430"/>
      <c r="CV7" s="430"/>
      <c r="CW7" s="430"/>
      <c r="CX7" s="430"/>
      <c r="CY7" s="430"/>
      <c r="CZ7" s="430"/>
      <c r="DA7" s="431"/>
      <c r="DB7" s="429">
        <v>5080696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360014</v>
      </c>
      <c r="BO8" s="430"/>
      <c r="BP8" s="430"/>
      <c r="BQ8" s="430"/>
      <c r="BR8" s="430"/>
      <c r="BS8" s="430"/>
      <c r="BT8" s="430"/>
      <c r="BU8" s="431"/>
      <c r="BV8" s="429">
        <v>254872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0.96</v>
      </c>
      <c r="CU8" s="470"/>
      <c r="CV8" s="470"/>
      <c r="CW8" s="470"/>
      <c r="CX8" s="470"/>
      <c r="CY8" s="470"/>
      <c r="CZ8" s="470"/>
      <c r="DA8" s="471"/>
      <c r="DB8" s="469">
        <v>0.96</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24622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105142</v>
      </c>
      <c r="BO9" s="430"/>
      <c r="BP9" s="430"/>
      <c r="BQ9" s="430"/>
      <c r="BR9" s="430"/>
      <c r="BS9" s="430"/>
      <c r="BT9" s="430"/>
      <c r="BU9" s="431"/>
      <c r="BV9" s="429">
        <v>-197372</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7.4</v>
      </c>
      <c r="CU9" s="427"/>
      <c r="CV9" s="427"/>
      <c r="CW9" s="427"/>
      <c r="CX9" s="427"/>
      <c r="CY9" s="427"/>
      <c r="CZ9" s="427"/>
      <c r="DA9" s="428"/>
      <c r="DB9" s="426">
        <v>7.7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23804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7200</v>
      </c>
      <c r="BO10" s="430"/>
      <c r="BP10" s="430"/>
      <c r="BQ10" s="430"/>
      <c r="BR10" s="430"/>
      <c r="BS10" s="430"/>
      <c r="BT10" s="430"/>
      <c r="BU10" s="431"/>
      <c r="BV10" s="429">
        <v>3200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25923</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265000</v>
      </c>
      <c r="BO12" s="430"/>
      <c r="BP12" s="430"/>
      <c r="BQ12" s="430"/>
      <c r="BR12" s="430"/>
      <c r="BS12" s="430"/>
      <c r="BT12" s="430"/>
      <c r="BU12" s="431"/>
      <c r="BV12" s="429">
        <v>38000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25262</v>
      </c>
      <c r="S13" s="514"/>
      <c r="T13" s="514"/>
      <c r="U13" s="514"/>
      <c r="V13" s="515"/>
      <c r="W13" s="445" t="s">
        <v>139</v>
      </c>
      <c r="X13" s="446"/>
      <c r="Y13" s="446"/>
      <c r="Z13" s="446"/>
      <c r="AA13" s="446"/>
      <c r="AB13" s="436"/>
      <c r="AC13" s="480">
        <v>221</v>
      </c>
      <c r="AD13" s="481"/>
      <c r="AE13" s="481"/>
      <c r="AF13" s="481"/>
      <c r="AG13" s="523"/>
      <c r="AH13" s="480">
        <v>248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-152658</v>
      </c>
      <c r="BO13" s="430"/>
      <c r="BP13" s="430"/>
      <c r="BQ13" s="430"/>
      <c r="BR13" s="430"/>
      <c r="BS13" s="430"/>
      <c r="BT13" s="430"/>
      <c r="BU13" s="431"/>
      <c r="BV13" s="429">
        <v>-232172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4.0999999999999996</v>
      </c>
      <c r="CU13" s="427"/>
      <c r="CV13" s="427"/>
      <c r="CW13" s="427"/>
      <c r="CX13" s="427"/>
      <c r="CY13" s="427"/>
      <c r="CZ13" s="427"/>
      <c r="DA13" s="428"/>
      <c r="DB13" s="426">
        <v>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25685</v>
      </c>
      <c r="S14" s="514"/>
      <c r="T14" s="514"/>
      <c r="U14" s="514"/>
      <c r="V14" s="515"/>
      <c r="W14" s="419"/>
      <c r="X14" s="420"/>
      <c r="Y14" s="420"/>
      <c r="Z14" s="420"/>
      <c r="AA14" s="420"/>
      <c r="AB14" s="409"/>
      <c r="AC14" s="516">
        <v>1.9</v>
      </c>
      <c r="AD14" s="517"/>
      <c r="AE14" s="517"/>
      <c r="AF14" s="517"/>
      <c r="AG14" s="518"/>
      <c r="AH14" s="516">
        <v>2.1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25097</v>
      </c>
      <c r="S15" s="514"/>
      <c r="T15" s="514"/>
      <c r="U15" s="514"/>
      <c r="V15" s="515"/>
      <c r="W15" s="445" t="s">
        <v>146</v>
      </c>
      <c r="X15" s="446"/>
      <c r="Y15" s="446"/>
      <c r="Z15" s="446"/>
      <c r="AA15" s="446"/>
      <c r="AB15" s="436"/>
      <c r="AC15" s="480">
        <v>3651</v>
      </c>
      <c r="AD15" s="481"/>
      <c r="AE15" s="481"/>
      <c r="AF15" s="481"/>
      <c r="AG15" s="523"/>
      <c r="AH15" s="480">
        <v>3679</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3644136</v>
      </c>
      <c r="BO15" s="393"/>
      <c r="BP15" s="393"/>
      <c r="BQ15" s="393"/>
      <c r="BR15" s="393"/>
      <c r="BS15" s="393"/>
      <c r="BT15" s="393"/>
      <c r="BU15" s="394"/>
      <c r="BV15" s="392">
        <v>3663072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30.6</v>
      </c>
      <c r="AD16" s="517"/>
      <c r="AE16" s="517"/>
      <c r="AF16" s="517"/>
      <c r="AG16" s="518"/>
      <c r="AH16" s="516">
        <v>30.9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3837518</v>
      </c>
      <c r="BO16" s="430"/>
      <c r="BP16" s="430"/>
      <c r="BQ16" s="430"/>
      <c r="BR16" s="430"/>
      <c r="BS16" s="430"/>
      <c r="BT16" s="430"/>
      <c r="BU16" s="431"/>
      <c r="BV16" s="429">
        <v>3815819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8059</v>
      </c>
      <c r="AD17" s="481"/>
      <c r="AE17" s="481"/>
      <c r="AF17" s="481"/>
      <c r="AG17" s="523"/>
      <c r="AH17" s="480">
        <v>7962</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4688208</v>
      </c>
      <c r="BO17" s="430"/>
      <c r="BP17" s="430"/>
      <c r="BQ17" s="430"/>
      <c r="BR17" s="430"/>
      <c r="BS17" s="430"/>
      <c r="BT17" s="430"/>
      <c r="BU17" s="431"/>
      <c r="BV17" s="429">
        <v>4712318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7.91</v>
      </c>
      <c r="M18" s="545"/>
      <c r="N18" s="545"/>
      <c r="O18" s="545"/>
      <c r="P18" s="545"/>
      <c r="Q18" s="545"/>
      <c r="R18" s="546"/>
      <c r="S18" s="546"/>
      <c r="T18" s="546"/>
      <c r="U18" s="546"/>
      <c r="V18" s="547"/>
      <c r="W18" s="447"/>
      <c r="X18" s="448"/>
      <c r="Y18" s="448"/>
      <c r="Z18" s="448"/>
      <c r="AA18" s="448"/>
      <c r="AB18" s="439"/>
      <c r="AC18" s="548">
        <v>67.5</v>
      </c>
      <c r="AD18" s="549"/>
      <c r="AE18" s="549"/>
      <c r="AF18" s="549"/>
      <c r="AG18" s="550"/>
      <c r="AH18" s="548">
        <v>67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4659485</v>
      </c>
      <c r="BO18" s="430"/>
      <c r="BP18" s="430"/>
      <c r="BQ18" s="430"/>
      <c r="BR18" s="430"/>
      <c r="BS18" s="430"/>
      <c r="BT18" s="430"/>
      <c r="BU18" s="431"/>
      <c r="BV18" s="429">
        <v>4602222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3113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5921130</v>
      </c>
      <c r="BO19" s="430"/>
      <c r="BP19" s="430"/>
      <c r="BQ19" s="430"/>
      <c r="BR19" s="430"/>
      <c r="BS19" s="430"/>
      <c r="BT19" s="430"/>
      <c r="BU19" s="431"/>
      <c r="BV19" s="429">
        <v>5697816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9560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5144460</v>
      </c>
      <c r="BO23" s="430"/>
      <c r="BP23" s="430"/>
      <c r="BQ23" s="430"/>
      <c r="BR23" s="430"/>
      <c r="BS23" s="430"/>
      <c r="BT23" s="430"/>
      <c r="BU23" s="431"/>
      <c r="BV23" s="429">
        <v>5297026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7500</v>
      </c>
      <c r="R24" s="481"/>
      <c r="S24" s="481"/>
      <c r="T24" s="481"/>
      <c r="U24" s="481"/>
      <c r="V24" s="523"/>
      <c r="W24" s="582"/>
      <c r="X24" s="570"/>
      <c r="Y24" s="571"/>
      <c r="Z24" s="479" t="s">
        <v>170</v>
      </c>
      <c r="AA24" s="459"/>
      <c r="AB24" s="459"/>
      <c r="AC24" s="459"/>
      <c r="AD24" s="459"/>
      <c r="AE24" s="459"/>
      <c r="AF24" s="459"/>
      <c r="AG24" s="460"/>
      <c r="AH24" s="480">
        <v>119</v>
      </c>
      <c r="AI24" s="481"/>
      <c r="AJ24" s="481"/>
      <c r="AK24" s="481"/>
      <c r="AL24" s="523"/>
      <c r="AM24" s="480">
        <v>348789</v>
      </c>
      <c r="AN24" s="481"/>
      <c r="AO24" s="481"/>
      <c r="AP24" s="481"/>
      <c r="AQ24" s="481"/>
      <c r="AR24" s="523"/>
      <c r="AS24" s="480">
        <v>2931</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4788118</v>
      </c>
      <c r="BO24" s="430"/>
      <c r="BP24" s="430"/>
      <c r="BQ24" s="430"/>
      <c r="BR24" s="430"/>
      <c r="BS24" s="430"/>
      <c r="BT24" s="430"/>
      <c r="BU24" s="431"/>
      <c r="BV24" s="429">
        <v>4930569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6400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175</v>
      </c>
      <c r="AN25" s="481"/>
      <c r="AO25" s="481"/>
      <c r="AP25" s="481"/>
      <c r="AQ25" s="481"/>
      <c r="AR25" s="523"/>
      <c r="AS25" s="480" t="s">
        <v>174</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480730</v>
      </c>
      <c r="BO25" s="393"/>
      <c r="BP25" s="393"/>
      <c r="BQ25" s="393"/>
      <c r="BR25" s="393"/>
      <c r="BS25" s="393"/>
      <c r="BT25" s="393"/>
      <c r="BU25" s="394"/>
      <c r="BV25" s="392">
        <v>660423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5650</v>
      </c>
      <c r="R26" s="481"/>
      <c r="S26" s="481"/>
      <c r="T26" s="481"/>
      <c r="U26" s="481"/>
      <c r="V26" s="523"/>
      <c r="W26" s="582"/>
      <c r="X26" s="570"/>
      <c r="Y26" s="571"/>
      <c r="Z26" s="479" t="s">
        <v>178</v>
      </c>
      <c r="AA26" s="592"/>
      <c r="AB26" s="592"/>
      <c r="AC26" s="592"/>
      <c r="AD26" s="592"/>
      <c r="AE26" s="592"/>
      <c r="AF26" s="592"/>
      <c r="AG26" s="593"/>
      <c r="AH26" s="480" t="s">
        <v>179</v>
      </c>
      <c r="AI26" s="481"/>
      <c r="AJ26" s="481"/>
      <c r="AK26" s="481"/>
      <c r="AL26" s="523"/>
      <c r="AM26" s="480" t="s">
        <v>174</v>
      </c>
      <c r="AN26" s="481"/>
      <c r="AO26" s="481"/>
      <c r="AP26" s="481"/>
      <c r="AQ26" s="481"/>
      <c r="AR26" s="523"/>
      <c r="AS26" s="480" t="s">
        <v>174</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3300</v>
      </c>
      <c r="R27" s="481"/>
      <c r="S27" s="481"/>
      <c r="T27" s="481"/>
      <c r="U27" s="481"/>
      <c r="V27" s="523"/>
      <c r="W27" s="582"/>
      <c r="X27" s="570"/>
      <c r="Y27" s="571"/>
      <c r="Z27" s="479" t="s">
        <v>182</v>
      </c>
      <c r="AA27" s="459"/>
      <c r="AB27" s="459"/>
      <c r="AC27" s="459"/>
      <c r="AD27" s="459"/>
      <c r="AE27" s="459"/>
      <c r="AF27" s="459"/>
      <c r="AG27" s="460"/>
      <c r="AH27" s="480">
        <v>6</v>
      </c>
      <c r="AI27" s="481"/>
      <c r="AJ27" s="481"/>
      <c r="AK27" s="481"/>
      <c r="AL27" s="523"/>
      <c r="AM27" s="480">
        <v>23124</v>
      </c>
      <c r="AN27" s="481"/>
      <c r="AO27" s="481"/>
      <c r="AP27" s="481"/>
      <c r="AQ27" s="481"/>
      <c r="AR27" s="523"/>
      <c r="AS27" s="480">
        <v>3854</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174</v>
      </c>
      <c r="BO27" s="606"/>
      <c r="BP27" s="606"/>
      <c r="BQ27" s="606"/>
      <c r="BR27" s="606"/>
      <c r="BS27" s="606"/>
      <c r="BT27" s="606"/>
      <c r="BU27" s="607"/>
      <c r="BV27" s="605" t="s">
        <v>175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2700</v>
      </c>
      <c r="R28" s="481"/>
      <c r="S28" s="481"/>
      <c r="T28" s="481"/>
      <c r="U28" s="481"/>
      <c r="V28" s="523"/>
      <c r="W28" s="582"/>
      <c r="X28" s="570"/>
      <c r="Y28" s="571"/>
      <c r="Z28" s="479" t="s">
        <v>185</v>
      </c>
      <c r="AA28" s="459"/>
      <c r="AB28" s="459"/>
      <c r="AC28" s="459"/>
      <c r="AD28" s="459"/>
      <c r="AE28" s="459"/>
      <c r="AF28" s="459"/>
      <c r="AG28" s="460"/>
      <c r="AH28" s="480" t="s">
        <v>174</v>
      </c>
      <c r="AI28" s="481"/>
      <c r="AJ28" s="481"/>
      <c r="AK28" s="481"/>
      <c r="AL28" s="523"/>
      <c r="AM28" s="480" t="s">
        <v>174</v>
      </c>
      <c r="AN28" s="481"/>
      <c r="AO28" s="481"/>
      <c r="AP28" s="481"/>
      <c r="AQ28" s="481"/>
      <c r="AR28" s="523"/>
      <c r="AS28" s="480" t="s">
        <v>174</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904192</v>
      </c>
      <c r="BO28" s="393"/>
      <c r="BP28" s="393"/>
      <c r="BQ28" s="393"/>
      <c r="BR28" s="393"/>
      <c r="BS28" s="393"/>
      <c r="BT28" s="393"/>
      <c r="BU28" s="394"/>
      <c r="BV28" s="392">
        <v>1161992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8</v>
      </c>
      <c r="M29" s="481"/>
      <c r="N29" s="481"/>
      <c r="O29" s="481"/>
      <c r="P29" s="523"/>
      <c r="Q29" s="480">
        <v>2500</v>
      </c>
      <c r="R29" s="481"/>
      <c r="S29" s="481"/>
      <c r="T29" s="481"/>
      <c r="U29" s="481"/>
      <c r="V29" s="523"/>
      <c r="W29" s="583"/>
      <c r="X29" s="584"/>
      <c r="Y29" s="585"/>
      <c r="Z29" s="479" t="s">
        <v>188</v>
      </c>
      <c r="AA29" s="459"/>
      <c r="AB29" s="459"/>
      <c r="AC29" s="459"/>
      <c r="AD29" s="459"/>
      <c r="AE29" s="459"/>
      <c r="AF29" s="459"/>
      <c r="AG29" s="460"/>
      <c r="AH29" s="480">
        <v>125</v>
      </c>
      <c r="AI29" s="481"/>
      <c r="AJ29" s="481"/>
      <c r="AK29" s="481"/>
      <c r="AL29" s="523"/>
      <c r="AM29" s="480">
        <v>371913</v>
      </c>
      <c r="AN29" s="481"/>
      <c r="AO29" s="481"/>
      <c r="AP29" s="481"/>
      <c r="AQ29" s="481"/>
      <c r="AR29" s="523"/>
      <c r="AS29" s="480">
        <v>2975</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363028</v>
      </c>
      <c r="BO29" s="430"/>
      <c r="BP29" s="430"/>
      <c r="BQ29" s="430"/>
      <c r="BR29" s="430"/>
      <c r="BS29" s="430"/>
      <c r="BT29" s="430"/>
      <c r="BU29" s="431"/>
      <c r="BV29" s="429">
        <v>362128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97.3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1502184</v>
      </c>
      <c r="BO30" s="606"/>
      <c r="BP30" s="606"/>
      <c r="BQ30" s="606"/>
      <c r="BR30" s="606"/>
      <c r="BS30" s="606"/>
      <c r="BT30" s="606"/>
      <c r="BU30" s="607"/>
      <c r="BV30" s="605">
        <v>1670764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岐阜羽島衛生施設組合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羽島郡二町教育委員会特別会計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木曽川右岸地帯水防事務組合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岐阜県市町村会館組合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岐阜県市町村職員退職手当組合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岐阜地域児童発達支援センター組合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羽島郡広域連合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岐阜県地方競馬組合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後期高齢者医療連合(一般会計分)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後期高齢者医療連合(特別会計分)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5t/IwLJjkf2pKDAPaimpYaiWyZ+e5dezNLUb5XRGJpAVaxpJPuQRqpia8IU5Sm6ZydVQuvuE88lV1K4xiQdVsw==" saltValue="Hl78Hl0Vrz9GspA0zHfO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4092695</v>
      </c>
      <c r="S5" s="635"/>
      <c r="T5" s="635"/>
      <c r="U5" s="635"/>
      <c r="V5" s="635"/>
      <c r="W5" s="635"/>
      <c r="X5" s="635"/>
      <c r="Y5" s="636"/>
      <c r="Z5" s="637">
        <v>49.8</v>
      </c>
      <c r="AA5" s="637"/>
      <c r="AB5" s="637"/>
      <c r="AC5" s="637"/>
      <c r="AD5" s="638">
        <v>4092695</v>
      </c>
      <c r="AE5" s="638"/>
      <c r="AF5" s="638"/>
      <c r="AG5" s="638"/>
      <c r="AH5" s="638"/>
      <c r="AI5" s="638"/>
      <c r="AJ5" s="638"/>
      <c r="AK5" s="638"/>
      <c r="AL5" s="639">
        <v>81.7</v>
      </c>
      <c r="AM5" s="640"/>
      <c r="AN5" s="640"/>
      <c r="AO5" s="641"/>
      <c r="AP5" s="631" t="s">
        <v>227</v>
      </c>
      <c r="AQ5" s="632"/>
      <c r="AR5" s="632"/>
      <c r="AS5" s="632"/>
      <c r="AT5" s="632"/>
      <c r="AU5" s="632"/>
      <c r="AV5" s="632"/>
      <c r="AW5" s="632"/>
      <c r="AX5" s="632"/>
      <c r="AY5" s="632"/>
      <c r="AZ5" s="632"/>
      <c r="BA5" s="632"/>
      <c r="BB5" s="632"/>
      <c r="BC5" s="632"/>
      <c r="BD5" s="632"/>
      <c r="BE5" s="632"/>
      <c r="BF5" s="633"/>
      <c r="BG5" s="645">
        <v>4092695</v>
      </c>
      <c r="BH5" s="646"/>
      <c r="BI5" s="646"/>
      <c r="BJ5" s="646"/>
      <c r="BK5" s="646"/>
      <c r="BL5" s="646"/>
      <c r="BM5" s="646"/>
      <c r="BN5" s="647"/>
      <c r="BO5" s="648">
        <v>100</v>
      </c>
      <c r="BP5" s="648"/>
      <c r="BQ5" s="648"/>
      <c r="BR5" s="648"/>
      <c r="BS5" s="649" t="s">
        <v>174</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72259</v>
      </c>
      <c r="S6" s="646"/>
      <c r="T6" s="646"/>
      <c r="U6" s="646"/>
      <c r="V6" s="646"/>
      <c r="W6" s="646"/>
      <c r="X6" s="646"/>
      <c r="Y6" s="647"/>
      <c r="Z6" s="648">
        <v>0.9</v>
      </c>
      <c r="AA6" s="648"/>
      <c r="AB6" s="648"/>
      <c r="AC6" s="648"/>
      <c r="AD6" s="649">
        <v>72259</v>
      </c>
      <c r="AE6" s="649"/>
      <c r="AF6" s="649"/>
      <c r="AG6" s="649"/>
      <c r="AH6" s="649"/>
      <c r="AI6" s="649"/>
      <c r="AJ6" s="649"/>
      <c r="AK6" s="649"/>
      <c r="AL6" s="650">
        <v>1.4</v>
      </c>
      <c r="AM6" s="651"/>
      <c r="AN6" s="651"/>
      <c r="AO6" s="652"/>
      <c r="AP6" s="642" t="s">
        <v>232</v>
      </c>
      <c r="AQ6" s="643"/>
      <c r="AR6" s="643"/>
      <c r="AS6" s="643"/>
      <c r="AT6" s="643"/>
      <c r="AU6" s="643"/>
      <c r="AV6" s="643"/>
      <c r="AW6" s="643"/>
      <c r="AX6" s="643"/>
      <c r="AY6" s="643"/>
      <c r="AZ6" s="643"/>
      <c r="BA6" s="643"/>
      <c r="BB6" s="643"/>
      <c r="BC6" s="643"/>
      <c r="BD6" s="643"/>
      <c r="BE6" s="643"/>
      <c r="BF6" s="644"/>
      <c r="BG6" s="645">
        <v>4092695</v>
      </c>
      <c r="BH6" s="646"/>
      <c r="BI6" s="646"/>
      <c r="BJ6" s="646"/>
      <c r="BK6" s="646"/>
      <c r="BL6" s="646"/>
      <c r="BM6" s="646"/>
      <c r="BN6" s="647"/>
      <c r="BO6" s="648">
        <v>100</v>
      </c>
      <c r="BP6" s="648"/>
      <c r="BQ6" s="648"/>
      <c r="BR6" s="648"/>
      <c r="BS6" s="649" t="s">
        <v>233</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79481</v>
      </c>
      <c r="CS6" s="646"/>
      <c r="CT6" s="646"/>
      <c r="CU6" s="646"/>
      <c r="CV6" s="646"/>
      <c r="CW6" s="646"/>
      <c r="CX6" s="646"/>
      <c r="CY6" s="647"/>
      <c r="CZ6" s="639">
        <v>1</v>
      </c>
      <c r="DA6" s="640"/>
      <c r="DB6" s="640"/>
      <c r="DC6" s="659"/>
      <c r="DD6" s="654" t="s">
        <v>174</v>
      </c>
      <c r="DE6" s="646"/>
      <c r="DF6" s="646"/>
      <c r="DG6" s="646"/>
      <c r="DH6" s="646"/>
      <c r="DI6" s="646"/>
      <c r="DJ6" s="646"/>
      <c r="DK6" s="646"/>
      <c r="DL6" s="646"/>
      <c r="DM6" s="646"/>
      <c r="DN6" s="646"/>
      <c r="DO6" s="646"/>
      <c r="DP6" s="647"/>
      <c r="DQ6" s="654">
        <v>79481</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4221</v>
      </c>
      <c r="S7" s="646"/>
      <c r="T7" s="646"/>
      <c r="U7" s="646"/>
      <c r="V7" s="646"/>
      <c r="W7" s="646"/>
      <c r="X7" s="646"/>
      <c r="Y7" s="647"/>
      <c r="Z7" s="648">
        <v>0.1</v>
      </c>
      <c r="AA7" s="648"/>
      <c r="AB7" s="648"/>
      <c r="AC7" s="648"/>
      <c r="AD7" s="649">
        <v>4221</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1831059</v>
      </c>
      <c r="BH7" s="646"/>
      <c r="BI7" s="646"/>
      <c r="BJ7" s="646"/>
      <c r="BK7" s="646"/>
      <c r="BL7" s="646"/>
      <c r="BM7" s="646"/>
      <c r="BN7" s="647"/>
      <c r="BO7" s="648">
        <v>44.7</v>
      </c>
      <c r="BP7" s="648"/>
      <c r="BQ7" s="648"/>
      <c r="BR7" s="648"/>
      <c r="BS7" s="649" t="s">
        <v>233</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884275</v>
      </c>
      <c r="CS7" s="646"/>
      <c r="CT7" s="646"/>
      <c r="CU7" s="646"/>
      <c r="CV7" s="646"/>
      <c r="CW7" s="646"/>
      <c r="CX7" s="646"/>
      <c r="CY7" s="647"/>
      <c r="CZ7" s="648">
        <v>11.3</v>
      </c>
      <c r="DA7" s="648"/>
      <c r="DB7" s="648"/>
      <c r="DC7" s="648"/>
      <c r="DD7" s="654">
        <v>1848</v>
      </c>
      <c r="DE7" s="646"/>
      <c r="DF7" s="646"/>
      <c r="DG7" s="646"/>
      <c r="DH7" s="646"/>
      <c r="DI7" s="646"/>
      <c r="DJ7" s="646"/>
      <c r="DK7" s="646"/>
      <c r="DL7" s="646"/>
      <c r="DM7" s="646"/>
      <c r="DN7" s="646"/>
      <c r="DO7" s="646"/>
      <c r="DP7" s="647"/>
      <c r="DQ7" s="654">
        <v>795305</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16844</v>
      </c>
      <c r="S8" s="646"/>
      <c r="T8" s="646"/>
      <c r="U8" s="646"/>
      <c r="V8" s="646"/>
      <c r="W8" s="646"/>
      <c r="X8" s="646"/>
      <c r="Y8" s="647"/>
      <c r="Z8" s="648">
        <v>0.2</v>
      </c>
      <c r="AA8" s="648"/>
      <c r="AB8" s="648"/>
      <c r="AC8" s="648"/>
      <c r="AD8" s="649">
        <v>16844</v>
      </c>
      <c r="AE8" s="649"/>
      <c r="AF8" s="649"/>
      <c r="AG8" s="649"/>
      <c r="AH8" s="649"/>
      <c r="AI8" s="649"/>
      <c r="AJ8" s="649"/>
      <c r="AK8" s="649"/>
      <c r="AL8" s="650">
        <v>0.3</v>
      </c>
      <c r="AM8" s="651"/>
      <c r="AN8" s="651"/>
      <c r="AO8" s="652"/>
      <c r="AP8" s="642" t="s">
        <v>239</v>
      </c>
      <c r="AQ8" s="643"/>
      <c r="AR8" s="643"/>
      <c r="AS8" s="643"/>
      <c r="AT8" s="643"/>
      <c r="AU8" s="643"/>
      <c r="AV8" s="643"/>
      <c r="AW8" s="643"/>
      <c r="AX8" s="643"/>
      <c r="AY8" s="643"/>
      <c r="AZ8" s="643"/>
      <c r="BA8" s="643"/>
      <c r="BB8" s="643"/>
      <c r="BC8" s="643"/>
      <c r="BD8" s="643"/>
      <c r="BE8" s="643"/>
      <c r="BF8" s="644"/>
      <c r="BG8" s="645">
        <v>46562</v>
      </c>
      <c r="BH8" s="646"/>
      <c r="BI8" s="646"/>
      <c r="BJ8" s="646"/>
      <c r="BK8" s="646"/>
      <c r="BL8" s="646"/>
      <c r="BM8" s="646"/>
      <c r="BN8" s="647"/>
      <c r="BO8" s="648">
        <v>1.1000000000000001</v>
      </c>
      <c r="BP8" s="648"/>
      <c r="BQ8" s="648"/>
      <c r="BR8" s="648"/>
      <c r="BS8" s="654" t="s">
        <v>174</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3055160</v>
      </c>
      <c r="CS8" s="646"/>
      <c r="CT8" s="646"/>
      <c r="CU8" s="646"/>
      <c r="CV8" s="646"/>
      <c r="CW8" s="646"/>
      <c r="CX8" s="646"/>
      <c r="CY8" s="647"/>
      <c r="CZ8" s="648">
        <v>39</v>
      </c>
      <c r="DA8" s="648"/>
      <c r="DB8" s="648"/>
      <c r="DC8" s="648"/>
      <c r="DD8" s="654">
        <v>99555</v>
      </c>
      <c r="DE8" s="646"/>
      <c r="DF8" s="646"/>
      <c r="DG8" s="646"/>
      <c r="DH8" s="646"/>
      <c r="DI8" s="646"/>
      <c r="DJ8" s="646"/>
      <c r="DK8" s="646"/>
      <c r="DL8" s="646"/>
      <c r="DM8" s="646"/>
      <c r="DN8" s="646"/>
      <c r="DO8" s="646"/>
      <c r="DP8" s="647"/>
      <c r="DQ8" s="654">
        <v>1550363</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9021</v>
      </c>
      <c r="S9" s="646"/>
      <c r="T9" s="646"/>
      <c r="U9" s="646"/>
      <c r="V9" s="646"/>
      <c r="W9" s="646"/>
      <c r="X9" s="646"/>
      <c r="Y9" s="647"/>
      <c r="Z9" s="648">
        <v>0.1</v>
      </c>
      <c r="AA9" s="648"/>
      <c r="AB9" s="648"/>
      <c r="AC9" s="648"/>
      <c r="AD9" s="649">
        <v>9021</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1455445</v>
      </c>
      <c r="BH9" s="646"/>
      <c r="BI9" s="646"/>
      <c r="BJ9" s="646"/>
      <c r="BK9" s="646"/>
      <c r="BL9" s="646"/>
      <c r="BM9" s="646"/>
      <c r="BN9" s="647"/>
      <c r="BO9" s="648">
        <v>35.6</v>
      </c>
      <c r="BP9" s="648"/>
      <c r="BQ9" s="648"/>
      <c r="BR9" s="648"/>
      <c r="BS9" s="654" t="s">
        <v>174</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958365</v>
      </c>
      <c r="CS9" s="646"/>
      <c r="CT9" s="646"/>
      <c r="CU9" s="646"/>
      <c r="CV9" s="646"/>
      <c r="CW9" s="646"/>
      <c r="CX9" s="646"/>
      <c r="CY9" s="647"/>
      <c r="CZ9" s="648">
        <v>12.2</v>
      </c>
      <c r="DA9" s="648"/>
      <c r="DB9" s="648"/>
      <c r="DC9" s="648"/>
      <c r="DD9" s="654">
        <v>28893</v>
      </c>
      <c r="DE9" s="646"/>
      <c r="DF9" s="646"/>
      <c r="DG9" s="646"/>
      <c r="DH9" s="646"/>
      <c r="DI9" s="646"/>
      <c r="DJ9" s="646"/>
      <c r="DK9" s="646"/>
      <c r="DL9" s="646"/>
      <c r="DM9" s="646"/>
      <c r="DN9" s="646"/>
      <c r="DO9" s="646"/>
      <c r="DP9" s="647"/>
      <c r="DQ9" s="654">
        <v>873947</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174</v>
      </c>
      <c r="S10" s="646"/>
      <c r="T10" s="646"/>
      <c r="U10" s="646"/>
      <c r="V10" s="646"/>
      <c r="W10" s="646"/>
      <c r="X10" s="646"/>
      <c r="Y10" s="647"/>
      <c r="Z10" s="648" t="s">
        <v>174</v>
      </c>
      <c r="AA10" s="648"/>
      <c r="AB10" s="648"/>
      <c r="AC10" s="648"/>
      <c r="AD10" s="649" t="s">
        <v>233</v>
      </c>
      <c r="AE10" s="649"/>
      <c r="AF10" s="649"/>
      <c r="AG10" s="649"/>
      <c r="AH10" s="649"/>
      <c r="AI10" s="649"/>
      <c r="AJ10" s="649"/>
      <c r="AK10" s="649"/>
      <c r="AL10" s="650" t="s">
        <v>174</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117142</v>
      </c>
      <c r="BH10" s="646"/>
      <c r="BI10" s="646"/>
      <c r="BJ10" s="646"/>
      <c r="BK10" s="646"/>
      <c r="BL10" s="646"/>
      <c r="BM10" s="646"/>
      <c r="BN10" s="647"/>
      <c r="BO10" s="648">
        <v>2.9</v>
      </c>
      <c r="BP10" s="648"/>
      <c r="BQ10" s="648"/>
      <c r="BR10" s="648"/>
      <c r="BS10" s="654" t="s">
        <v>233</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500</v>
      </c>
      <c r="CS10" s="646"/>
      <c r="CT10" s="646"/>
      <c r="CU10" s="646"/>
      <c r="CV10" s="646"/>
      <c r="CW10" s="646"/>
      <c r="CX10" s="646"/>
      <c r="CY10" s="647"/>
      <c r="CZ10" s="648">
        <v>0</v>
      </c>
      <c r="DA10" s="648"/>
      <c r="DB10" s="648"/>
      <c r="DC10" s="648"/>
      <c r="DD10" s="654" t="s">
        <v>174</v>
      </c>
      <c r="DE10" s="646"/>
      <c r="DF10" s="646"/>
      <c r="DG10" s="646"/>
      <c r="DH10" s="646"/>
      <c r="DI10" s="646"/>
      <c r="DJ10" s="646"/>
      <c r="DK10" s="646"/>
      <c r="DL10" s="646"/>
      <c r="DM10" s="646"/>
      <c r="DN10" s="646"/>
      <c r="DO10" s="646"/>
      <c r="DP10" s="647"/>
      <c r="DQ10" s="654" t="s">
        <v>174</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483081</v>
      </c>
      <c r="S11" s="646"/>
      <c r="T11" s="646"/>
      <c r="U11" s="646"/>
      <c r="V11" s="646"/>
      <c r="W11" s="646"/>
      <c r="X11" s="646"/>
      <c r="Y11" s="647"/>
      <c r="Z11" s="650">
        <v>5.9</v>
      </c>
      <c r="AA11" s="651"/>
      <c r="AB11" s="651"/>
      <c r="AC11" s="663"/>
      <c r="AD11" s="654">
        <v>483081</v>
      </c>
      <c r="AE11" s="646"/>
      <c r="AF11" s="646"/>
      <c r="AG11" s="646"/>
      <c r="AH11" s="646"/>
      <c r="AI11" s="646"/>
      <c r="AJ11" s="646"/>
      <c r="AK11" s="647"/>
      <c r="AL11" s="650">
        <v>9.6</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211910</v>
      </c>
      <c r="BH11" s="646"/>
      <c r="BI11" s="646"/>
      <c r="BJ11" s="646"/>
      <c r="BK11" s="646"/>
      <c r="BL11" s="646"/>
      <c r="BM11" s="646"/>
      <c r="BN11" s="647"/>
      <c r="BO11" s="648">
        <v>5.2</v>
      </c>
      <c r="BP11" s="648"/>
      <c r="BQ11" s="648"/>
      <c r="BR11" s="648"/>
      <c r="BS11" s="654" t="s">
        <v>233</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21147</v>
      </c>
      <c r="CS11" s="646"/>
      <c r="CT11" s="646"/>
      <c r="CU11" s="646"/>
      <c r="CV11" s="646"/>
      <c r="CW11" s="646"/>
      <c r="CX11" s="646"/>
      <c r="CY11" s="647"/>
      <c r="CZ11" s="648">
        <v>0.3</v>
      </c>
      <c r="DA11" s="648"/>
      <c r="DB11" s="648"/>
      <c r="DC11" s="648"/>
      <c r="DD11" s="654">
        <v>2931</v>
      </c>
      <c r="DE11" s="646"/>
      <c r="DF11" s="646"/>
      <c r="DG11" s="646"/>
      <c r="DH11" s="646"/>
      <c r="DI11" s="646"/>
      <c r="DJ11" s="646"/>
      <c r="DK11" s="646"/>
      <c r="DL11" s="646"/>
      <c r="DM11" s="646"/>
      <c r="DN11" s="646"/>
      <c r="DO11" s="646"/>
      <c r="DP11" s="647"/>
      <c r="DQ11" s="654">
        <v>16787</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174</v>
      </c>
      <c r="S12" s="646"/>
      <c r="T12" s="646"/>
      <c r="U12" s="646"/>
      <c r="V12" s="646"/>
      <c r="W12" s="646"/>
      <c r="X12" s="646"/>
      <c r="Y12" s="647"/>
      <c r="Z12" s="648" t="s">
        <v>174</v>
      </c>
      <c r="AA12" s="648"/>
      <c r="AB12" s="648"/>
      <c r="AC12" s="648"/>
      <c r="AD12" s="649" t="s">
        <v>137</v>
      </c>
      <c r="AE12" s="649"/>
      <c r="AF12" s="649"/>
      <c r="AG12" s="649"/>
      <c r="AH12" s="649"/>
      <c r="AI12" s="649"/>
      <c r="AJ12" s="649"/>
      <c r="AK12" s="649"/>
      <c r="AL12" s="650" t="s">
        <v>233</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1953817</v>
      </c>
      <c r="BH12" s="646"/>
      <c r="BI12" s="646"/>
      <c r="BJ12" s="646"/>
      <c r="BK12" s="646"/>
      <c r="BL12" s="646"/>
      <c r="BM12" s="646"/>
      <c r="BN12" s="647"/>
      <c r="BO12" s="648">
        <v>47.7</v>
      </c>
      <c r="BP12" s="648"/>
      <c r="BQ12" s="648"/>
      <c r="BR12" s="648"/>
      <c r="BS12" s="654" t="s">
        <v>174</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31715</v>
      </c>
      <c r="CS12" s="646"/>
      <c r="CT12" s="646"/>
      <c r="CU12" s="646"/>
      <c r="CV12" s="646"/>
      <c r="CW12" s="646"/>
      <c r="CX12" s="646"/>
      <c r="CY12" s="647"/>
      <c r="CZ12" s="648">
        <v>0.4</v>
      </c>
      <c r="DA12" s="648"/>
      <c r="DB12" s="648"/>
      <c r="DC12" s="648"/>
      <c r="DD12" s="654" t="s">
        <v>233</v>
      </c>
      <c r="DE12" s="646"/>
      <c r="DF12" s="646"/>
      <c r="DG12" s="646"/>
      <c r="DH12" s="646"/>
      <c r="DI12" s="646"/>
      <c r="DJ12" s="646"/>
      <c r="DK12" s="646"/>
      <c r="DL12" s="646"/>
      <c r="DM12" s="646"/>
      <c r="DN12" s="646"/>
      <c r="DO12" s="646"/>
      <c r="DP12" s="647"/>
      <c r="DQ12" s="654">
        <v>14948</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137</v>
      </c>
      <c r="AA13" s="648"/>
      <c r="AB13" s="648"/>
      <c r="AC13" s="648"/>
      <c r="AD13" s="649" t="s">
        <v>174</v>
      </c>
      <c r="AE13" s="649"/>
      <c r="AF13" s="649"/>
      <c r="AG13" s="649"/>
      <c r="AH13" s="649"/>
      <c r="AI13" s="649"/>
      <c r="AJ13" s="649"/>
      <c r="AK13" s="649"/>
      <c r="AL13" s="650" t="s">
        <v>233</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1953284</v>
      </c>
      <c r="BH13" s="646"/>
      <c r="BI13" s="646"/>
      <c r="BJ13" s="646"/>
      <c r="BK13" s="646"/>
      <c r="BL13" s="646"/>
      <c r="BM13" s="646"/>
      <c r="BN13" s="647"/>
      <c r="BO13" s="648">
        <v>47.7</v>
      </c>
      <c r="BP13" s="648"/>
      <c r="BQ13" s="648"/>
      <c r="BR13" s="648"/>
      <c r="BS13" s="654" t="s">
        <v>174</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774556</v>
      </c>
      <c r="CS13" s="646"/>
      <c r="CT13" s="646"/>
      <c r="CU13" s="646"/>
      <c r="CV13" s="646"/>
      <c r="CW13" s="646"/>
      <c r="CX13" s="646"/>
      <c r="CY13" s="647"/>
      <c r="CZ13" s="648">
        <v>9.9</v>
      </c>
      <c r="DA13" s="648"/>
      <c r="DB13" s="648"/>
      <c r="DC13" s="648"/>
      <c r="DD13" s="654">
        <v>233466</v>
      </c>
      <c r="DE13" s="646"/>
      <c r="DF13" s="646"/>
      <c r="DG13" s="646"/>
      <c r="DH13" s="646"/>
      <c r="DI13" s="646"/>
      <c r="DJ13" s="646"/>
      <c r="DK13" s="646"/>
      <c r="DL13" s="646"/>
      <c r="DM13" s="646"/>
      <c r="DN13" s="646"/>
      <c r="DO13" s="646"/>
      <c r="DP13" s="647"/>
      <c r="DQ13" s="654">
        <v>593455</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12086</v>
      </c>
      <c r="S14" s="646"/>
      <c r="T14" s="646"/>
      <c r="U14" s="646"/>
      <c r="V14" s="646"/>
      <c r="W14" s="646"/>
      <c r="X14" s="646"/>
      <c r="Y14" s="647"/>
      <c r="Z14" s="648">
        <v>0.1</v>
      </c>
      <c r="AA14" s="648"/>
      <c r="AB14" s="648"/>
      <c r="AC14" s="648"/>
      <c r="AD14" s="649">
        <v>12086</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86995</v>
      </c>
      <c r="BH14" s="646"/>
      <c r="BI14" s="646"/>
      <c r="BJ14" s="646"/>
      <c r="BK14" s="646"/>
      <c r="BL14" s="646"/>
      <c r="BM14" s="646"/>
      <c r="BN14" s="647"/>
      <c r="BO14" s="648">
        <v>2.1</v>
      </c>
      <c r="BP14" s="648"/>
      <c r="BQ14" s="648"/>
      <c r="BR14" s="648"/>
      <c r="BS14" s="654" t="s">
        <v>174</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509635</v>
      </c>
      <c r="CS14" s="646"/>
      <c r="CT14" s="646"/>
      <c r="CU14" s="646"/>
      <c r="CV14" s="646"/>
      <c r="CW14" s="646"/>
      <c r="CX14" s="646"/>
      <c r="CY14" s="647"/>
      <c r="CZ14" s="648">
        <v>6.5</v>
      </c>
      <c r="DA14" s="648"/>
      <c r="DB14" s="648"/>
      <c r="DC14" s="648"/>
      <c r="DD14" s="654">
        <v>88902</v>
      </c>
      <c r="DE14" s="646"/>
      <c r="DF14" s="646"/>
      <c r="DG14" s="646"/>
      <c r="DH14" s="646"/>
      <c r="DI14" s="646"/>
      <c r="DJ14" s="646"/>
      <c r="DK14" s="646"/>
      <c r="DL14" s="646"/>
      <c r="DM14" s="646"/>
      <c r="DN14" s="646"/>
      <c r="DO14" s="646"/>
      <c r="DP14" s="647"/>
      <c r="DQ14" s="654">
        <v>419842</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174</v>
      </c>
      <c r="S15" s="646"/>
      <c r="T15" s="646"/>
      <c r="U15" s="646"/>
      <c r="V15" s="646"/>
      <c r="W15" s="646"/>
      <c r="X15" s="646"/>
      <c r="Y15" s="647"/>
      <c r="Z15" s="648" t="s">
        <v>233</v>
      </c>
      <c r="AA15" s="648"/>
      <c r="AB15" s="648"/>
      <c r="AC15" s="648"/>
      <c r="AD15" s="649" t="s">
        <v>174</v>
      </c>
      <c r="AE15" s="649"/>
      <c r="AF15" s="649"/>
      <c r="AG15" s="649"/>
      <c r="AH15" s="649"/>
      <c r="AI15" s="649"/>
      <c r="AJ15" s="649"/>
      <c r="AK15" s="649"/>
      <c r="AL15" s="650" t="s">
        <v>174</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220824</v>
      </c>
      <c r="BH15" s="646"/>
      <c r="BI15" s="646"/>
      <c r="BJ15" s="646"/>
      <c r="BK15" s="646"/>
      <c r="BL15" s="646"/>
      <c r="BM15" s="646"/>
      <c r="BN15" s="647"/>
      <c r="BO15" s="648">
        <v>5.4</v>
      </c>
      <c r="BP15" s="648"/>
      <c r="BQ15" s="648"/>
      <c r="BR15" s="648"/>
      <c r="BS15" s="654" t="s">
        <v>174</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1080438</v>
      </c>
      <c r="CS15" s="646"/>
      <c r="CT15" s="646"/>
      <c r="CU15" s="646"/>
      <c r="CV15" s="646"/>
      <c r="CW15" s="646"/>
      <c r="CX15" s="646"/>
      <c r="CY15" s="647"/>
      <c r="CZ15" s="648">
        <v>13.8</v>
      </c>
      <c r="DA15" s="648"/>
      <c r="DB15" s="648"/>
      <c r="DC15" s="648"/>
      <c r="DD15" s="654">
        <v>270971</v>
      </c>
      <c r="DE15" s="646"/>
      <c r="DF15" s="646"/>
      <c r="DG15" s="646"/>
      <c r="DH15" s="646"/>
      <c r="DI15" s="646"/>
      <c r="DJ15" s="646"/>
      <c r="DK15" s="646"/>
      <c r="DL15" s="646"/>
      <c r="DM15" s="646"/>
      <c r="DN15" s="646"/>
      <c r="DO15" s="646"/>
      <c r="DP15" s="647"/>
      <c r="DQ15" s="654">
        <v>755230</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3583</v>
      </c>
      <c r="S16" s="646"/>
      <c r="T16" s="646"/>
      <c r="U16" s="646"/>
      <c r="V16" s="646"/>
      <c r="W16" s="646"/>
      <c r="X16" s="646"/>
      <c r="Y16" s="647"/>
      <c r="Z16" s="648">
        <v>0</v>
      </c>
      <c r="AA16" s="648"/>
      <c r="AB16" s="648"/>
      <c r="AC16" s="648"/>
      <c r="AD16" s="649">
        <v>3583</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233</v>
      </c>
      <c r="BH16" s="646"/>
      <c r="BI16" s="646"/>
      <c r="BJ16" s="646"/>
      <c r="BK16" s="646"/>
      <c r="BL16" s="646"/>
      <c r="BM16" s="646"/>
      <c r="BN16" s="647"/>
      <c r="BO16" s="648" t="s">
        <v>233</v>
      </c>
      <c r="BP16" s="648"/>
      <c r="BQ16" s="648"/>
      <c r="BR16" s="648"/>
      <c r="BS16" s="654" t="s">
        <v>233</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174</v>
      </c>
      <c r="CS16" s="646"/>
      <c r="CT16" s="646"/>
      <c r="CU16" s="646"/>
      <c r="CV16" s="646"/>
      <c r="CW16" s="646"/>
      <c r="CX16" s="646"/>
      <c r="CY16" s="647"/>
      <c r="CZ16" s="648" t="s">
        <v>174</v>
      </c>
      <c r="DA16" s="648"/>
      <c r="DB16" s="648"/>
      <c r="DC16" s="648"/>
      <c r="DD16" s="654" t="s">
        <v>233</v>
      </c>
      <c r="DE16" s="646"/>
      <c r="DF16" s="646"/>
      <c r="DG16" s="646"/>
      <c r="DH16" s="646"/>
      <c r="DI16" s="646"/>
      <c r="DJ16" s="646"/>
      <c r="DK16" s="646"/>
      <c r="DL16" s="646"/>
      <c r="DM16" s="646"/>
      <c r="DN16" s="646"/>
      <c r="DO16" s="646"/>
      <c r="DP16" s="647"/>
      <c r="DQ16" s="654" t="s">
        <v>174</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61803</v>
      </c>
      <c r="S17" s="646"/>
      <c r="T17" s="646"/>
      <c r="U17" s="646"/>
      <c r="V17" s="646"/>
      <c r="W17" s="646"/>
      <c r="X17" s="646"/>
      <c r="Y17" s="647"/>
      <c r="Z17" s="648">
        <v>0.8</v>
      </c>
      <c r="AA17" s="648"/>
      <c r="AB17" s="648"/>
      <c r="AC17" s="648"/>
      <c r="AD17" s="649">
        <v>61803</v>
      </c>
      <c r="AE17" s="649"/>
      <c r="AF17" s="649"/>
      <c r="AG17" s="649"/>
      <c r="AH17" s="649"/>
      <c r="AI17" s="649"/>
      <c r="AJ17" s="649"/>
      <c r="AK17" s="649"/>
      <c r="AL17" s="650">
        <v>1.2</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174</v>
      </c>
      <c r="BH17" s="646"/>
      <c r="BI17" s="646"/>
      <c r="BJ17" s="646"/>
      <c r="BK17" s="646"/>
      <c r="BL17" s="646"/>
      <c r="BM17" s="646"/>
      <c r="BN17" s="647"/>
      <c r="BO17" s="648" t="s">
        <v>233</v>
      </c>
      <c r="BP17" s="648"/>
      <c r="BQ17" s="648"/>
      <c r="BR17" s="648"/>
      <c r="BS17" s="654" t="s">
        <v>174</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437276</v>
      </c>
      <c r="CS17" s="646"/>
      <c r="CT17" s="646"/>
      <c r="CU17" s="646"/>
      <c r="CV17" s="646"/>
      <c r="CW17" s="646"/>
      <c r="CX17" s="646"/>
      <c r="CY17" s="647"/>
      <c r="CZ17" s="648">
        <v>5.6</v>
      </c>
      <c r="DA17" s="648"/>
      <c r="DB17" s="648"/>
      <c r="DC17" s="648"/>
      <c r="DD17" s="654" t="s">
        <v>233</v>
      </c>
      <c r="DE17" s="646"/>
      <c r="DF17" s="646"/>
      <c r="DG17" s="646"/>
      <c r="DH17" s="646"/>
      <c r="DI17" s="646"/>
      <c r="DJ17" s="646"/>
      <c r="DK17" s="646"/>
      <c r="DL17" s="646"/>
      <c r="DM17" s="646"/>
      <c r="DN17" s="646"/>
      <c r="DO17" s="646"/>
      <c r="DP17" s="647"/>
      <c r="DQ17" s="654">
        <v>437276</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31308</v>
      </c>
      <c r="S18" s="646"/>
      <c r="T18" s="646"/>
      <c r="U18" s="646"/>
      <c r="V18" s="646"/>
      <c r="W18" s="646"/>
      <c r="X18" s="646"/>
      <c r="Y18" s="647"/>
      <c r="Z18" s="648">
        <v>0.4</v>
      </c>
      <c r="AA18" s="648"/>
      <c r="AB18" s="648"/>
      <c r="AC18" s="648"/>
      <c r="AD18" s="649">
        <v>31308</v>
      </c>
      <c r="AE18" s="649"/>
      <c r="AF18" s="649"/>
      <c r="AG18" s="649"/>
      <c r="AH18" s="649"/>
      <c r="AI18" s="649"/>
      <c r="AJ18" s="649"/>
      <c r="AK18" s="649"/>
      <c r="AL18" s="650">
        <v>0.6</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233</v>
      </c>
      <c r="BH18" s="646"/>
      <c r="BI18" s="646"/>
      <c r="BJ18" s="646"/>
      <c r="BK18" s="646"/>
      <c r="BL18" s="646"/>
      <c r="BM18" s="646"/>
      <c r="BN18" s="647"/>
      <c r="BO18" s="648" t="s">
        <v>174</v>
      </c>
      <c r="BP18" s="648"/>
      <c r="BQ18" s="648"/>
      <c r="BR18" s="648"/>
      <c r="BS18" s="654" t="s">
        <v>233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137</v>
      </c>
      <c r="DA18" s="648"/>
      <c r="DB18" s="648"/>
      <c r="DC18" s="648"/>
      <c r="DD18" s="654" t="s">
        <v>233</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t="s">
        <v>174</v>
      </c>
      <c r="S19" s="646"/>
      <c r="T19" s="646"/>
      <c r="U19" s="646"/>
      <c r="V19" s="646"/>
      <c r="W19" s="646"/>
      <c r="X19" s="646"/>
      <c r="Y19" s="647"/>
      <c r="Z19" s="648" t="s">
        <v>174</v>
      </c>
      <c r="AA19" s="648"/>
      <c r="AB19" s="648"/>
      <c r="AC19" s="648"/>
      <c r="AD19" s="649" t="s">
        <v>233</v>
      </c>
      <c r="AE19" s="649"/>
      <c r="AF19" s="649"/>
      <c r="AG19" s="649"/>
      <c r="AH19" s="649"/>
      <c r="AI19" s="649"/>
      <c r="AJ19" s="649"/>
      <c r="AK19" s="649"/>
      <c r="AL19" s="650" t="s">
        <v>174</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174</v>
      </c>
      <c r="BH19" s="646"/>
      <c r="BI19" s="646"/>
      <c r="BJ19" s="646"/>
      <c r="BK19" s="646"/>
      <c r="BL19" s="646"/>
      <c r="BM19" s="646"/>
      <c r="BN19" s="647"/>
      <c r="BO19" s="648" t="s">
        <v>233</v>
      </c>
      <c r="BP19" s="648"/>
      <c r="BQ19" s="648"/>
      <c r="BR19" s="648"/>
      <c r="BS19" s="654" t="s">
        <v>233</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233</v>
      </c>
      <c r="CS19" s="646"/>
      <c r="CT19" s="646"/>
      <c r="CU19" s="646"/>
      <c r="CV19" s="646"/>
      <c r="CW19" s="646"/>
      <c r="CX19" s="646"/>
      <c r="CY19" s="647"/>
      <c r="CZ19" s="648" t="s">
        <v>233</v>
      </c>
      <c r="DA19" s="648"/>
      <c r="DB19" s="648"/>
      <c r="DC19" s="648"/>
      <c r="DD19" s="654" t="s">
        <v>233</v>
      </c>
      <c r="DE19" s="646"/>
      <c r="DF19" s="646"/>
      <c r="DG19" s="646"/>
      <c r="DH19" s="646"/>
      <c r="DI19" s="646"/>
      <c r="DJ19" s="646"/>
      <c r="DK19" s="646"/>
      <c r="DL19" s="646"/>
      <c r="DM19" s="646"/>
      <c r="DN19" s="646"/>
      <c r="DO19" s="646"/>
      <c r="DP19" s="647"/>
      <c r="DQ19" s="654" t="s">
        <v>174</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t="s">
        <v>233</v>
      </c>
      <c r="S20" s="646"/>
      <c r="T20" s="646"/>
      <c r="U20" s="646"/>
      <c r="V20" s="646"/>
      <c r="W20" s="646"/>
      <c r="X20" s="646"/>
      <c r="Y20" s="647"/>
      <c r="Z20" s="648" t="s">
        <v>174</v>
      </c>
      <c r="AA20" s="648"/>
      <c r="AB20" s="648"/>
      <c r="AC20" s="648"/>
      <c r="AD20" s="649" t="s">
        <v>174</v>
      </c>
      <c r="AE20" s="649"/>
      <c r="AF20" s="649"/>
      <c r="AG20" s="649"/>
      <c r="AH20" s="649"/>
      <c r="AI20" s="649"/>
      <c r="AJ20" s="649"/>
      <c r="AK20" s="649"/>
      <c r="AL20" s="650" t="s">
        <v>233</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174</v>
      </c>
      <c r="BH20" s="646"/>
      <c r="BI20" s="646"/>
      <c r="BJ20" s="646"/>
      <c r="BK20" s="646"/>
      <c r="BL20" s="646"/>
      <c r="BM20" s="646"/>
      <c r="BN20" s="647"/>
      <c r="BO20" s="648" t="s">
        <v>174</v>
      </c>
      <c r="BP20" s="648"/>
      <c r="BQ20" s="648"/>
      <c r="BR20" s="648"/>
      <c r="BS20" s="654" t="s">
        <v>233</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7832548</v>
      </c>
      <c r="CS20" s="646"/>
      <c r="CT20" s="646"/>
      <c r="CU20" s="646"/>
      <c r="CV20" s="646"/>
      <c r="CW20" s="646"/>
      <c r="CX20" s="646"/>
      <c r="CY20" s="647"/>
      <c r="CZ20" s="648">
        <v>100</v>
      </c>
      <c r="DA20" s="648"/>
      <c r="DB20" s="648"/>
      <c r="DC20" s="648"/>
      <c r="DD20" s="654">
        <v>726566</v>
      </c>
      <c r="DE20" s="646"/>
      <c r="DF20" s="646"/>
      <c r="DG20" s="646"/>
      <c r="DH20" s="646"/>
      <c r="DI20" s="646"/>
      <c r="DJ20" s="646"/>
      <c r="DK20" s="646"/>
      <c r="DL20" s="646"/>
      <c r="DM20" s="646"/>
      <c r="DN20" s="646"/>
      <c r="DO20" s="646"/>
      <c r="DP20" s="647"/>
      <c r="DQ20" s="654">
        <v>5536634</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30495</v>
      </c>
      <c r="S21" s="646"/>
      <c r="T21" s="646"/>
      <c r="U21" s="646"/>
      <c r="V21" s="646"/>
      <c r="W21" s="646"/>
      <c r="X21" s="646"/>
      <c r="Y21" s="647"/>
      <c r="Z21" s="648">
        <v>0.4</v>
      </c>
      <c r="AA21" s="648"/>
      <c r="AB21" s="648"/>
      <c r="AC21" s="648"/>
      <c r="AD21" s="649">
        <v>30495</v>
      </c>
      <c r="AE21" s="649"/>
      <c r="AF21" s="649"/>
      <c r="AG21" s="649"/>
      <c r="AH21" s="649"/>
      <c r="AI21" s="649"/>
      <c r="AJ21" s="649"/>
      <c r="AK21" s="649"/>
      <c r="AL21" s="650">
        <v>0.6</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233</v>
      </c>
      <c r="BH21" s="646"/>
      <c r="BI21" s="646"/>
      <c r="BJ21" s="646"/>
      <c r="BK21" s="646"/>
      <c r="BL21" s="646"/>
      <c r="BM21" s="646"/>
      <c r="BN21" s="647"/>
      <c r="BO21" s="648" t="s">
        <v>174</v>
      </c>
      <c r="BP21" s="648"/>
      <c r="BQ21" s="648"/>
      <c r="BR21" s="648"/>
      <c r="BS21" s="654" t="s">
        <v>233</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265297</v>
      </c>
      <c r="S22" s="646"/>
      <c r="T22" s="646"/>
      <c r="U22" s="646"/>
      <c r="V22" s="646"/>
      <c r="W22" s="646"/>
      <c r="X22" s="646"/>
      <c r="Y22" s="647"/>
      <c r="Z22" s="648">
        <v>3.2</v>
      </c>
      <c r="AA22" s="648"/>
      <c r="AB22" s="648"/>
      <c r="AC22" s="648"/>
      <c r="AD22" s="649">
        <v>226295</v>
      </c>
      <c r="AE22" s="649"/>
      <c r="AF22" s="649"/>
      <c r="AG22" s="649"/>
      <c r="AH22" s="649"/>
      <c r="AI22" s="649"/>
      <c r="AJ22" s="649"/>
      <c r="AK22" s="649"/>
      <c r="AL22" s="650">
        <v>4.5</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174</v>
      </c>
      <c r="BP22" s="648"/>
      <c r="BQ22" s="648"/>
      <c r="BR22" s="648"/>
      <c r="BS22" s="654" t="s">
        <v>233</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226295</v>
      </c>
      <c r="S23" s="646"/>
      <c r="T23" s="646"/>
      <c r="U23" s="646"/>
      <c r="V23" s="646"/>
      <c r="W23" s="646"/>
      <c r="X23" s="646"/>
      <c r="Y23" s="647"/>
      <c r="Z23" s="648">
        <v>2.8</v>
      </c>
      <c r="AA23" s="648"/>
      <c r="AB23" s="648"/>
      <c r="AC23" s="648"/>
      <c r="AD23" s="649">
        <v>226295</v>
      </c>
      <c r="AE23" s="649"/>
      <c r="AF23" s="649"/>
      <c r="AG23" s="649"/>
      <c r="AH23" s="649"/>
      <c r="AI23" s="649"/>
      <c r="AJ23" s="649"/>
      <c r="AK23" s="649"/>
      <c r="AL23" s="650">
        <v>4.5</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233</v>
      </c>
      <c r="BH23" s="646"/>
      <c r="BI23" s="646"/>
      <c r="BJ23" s="646"/>
      <c r="BK23" s="646"/>
      <c r="BL23" s="646"/>
      <c r="BM23" s="646"/>
      <c r="BN23" s="647"/>
      <c r="BO23" s="648" t="s">
        <v>233</v>
      </c>
      <c r="BP23" s="648"/>
      <c r="BQ23" s="648"/>
      <c r="BR23" s="648"/>
      <c r="BS23" s="654" t="s">
        <v>174</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39002</v>
      </c>
      <c r="S24" s="646"/>
      <c r="T24" s="646"/>
      <c r="U24" s="646"/>
      <c r="V24" s="646"/>
      <c r="W24" s="646"/>
      <c r="X24" s="646"/>
      <c r="Y24" s="647"/>
      <c r="Z24" s="648">
        <v>0.5</v>
      </c>
      <c r="AA24" s="648"/>
      <c r="AB24" s="648"/>
      <c r="AC24" s="648"/>
      <c r="AD24" s="649" t="s">
        <v>233</v>
      </c>
      <c r="AE24" s="649"/>
      <c r="AF24" s="649"/>
      <c r="AG24" s="649"/>
      <c r="AH24" s="649"/>
      <c r="AI24" s="649"/>
      <c r="AJ24" s="649"/>
      <c r="AK24" s="649"/>
      <c r="AL24" s="650" t="s">
        <v>137</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233</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3517395</v>
      </c>
      <c r="CS24" s="635"/>
      <c r="CT24" s="635"/>
      <c r="CU24" s="635"/>
      <c r="CV24" s="635"/>
      <c r="CW24" s="635"/>
      <c r="CX24" s="635"/>
      <c r="CY24" s="636"/>
      <c r="CZ24" s="639">
        <v>44.9</v>
      </c>
      <c r="DA24" s="640"/>
      <c r="DB24" s="640"/>
      <c r="DC24" s="659"/>
      <c r="DD24" s="681">
        <v>2109557</v>
      </c>
      <c r="DE24" s="635"/>
      <c r="DF24" s="635"/>
      <c r="DG24" s="635"/>
      <c r="DH24" s="635"/>
      <c r="DI24" s="635"/>
      <c r="DJ24" s="635"/>
      <c r="DK24" s="636"/>
      <c r="DL24" s="681">
        <v>2109089</v>
      </c>
      <c r="DM24" s="635"/>
      <c r="DN24" s="635"/>
      <c r="DO24" s="635"/>
      <c r="DP24" s="635"/>
      <c r="DQ24" s="635"/>
      <c r="DR24" s="635"/>
      <c r="DS24" s="635"/>
      <c r="DT24" s="635"/>
      <c r="DU24" s="635"/>
      <c r="DV24" s="636"/>
      <c r="DW24" s="639">
        <v>40.5</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233</v>
      </c>
      <c r="S25" s="646"/>
      <c r="T25" s="646"/>
      <c r="U25" s="646"/>
      <c r="V25" s="646"/>
      <c r="W25" s="646"/>
      <c r="X25" s="646"/>
      <c r="Y25" s="647"/>
      <c r="Z25" s="648" t="s">
        <v>233</v>
      </c>
      <c r="AA25" s="648"/>
      <c r="AB25" s="648"/>
      <c r="AC25" s="648"/>
      <c r="AD25" s="649" t="s">
        <v>174</v>
      </c>
      <c r="AE25" s="649"/>
      <c r="AF25" s="649"/>
      <c r="AG25" s="649"/>
      <c r="AH25" s="649"/>
      <c r="AI25" s="649"/>
      <c r="AJ25" s="649"/>
      <c r="AK25" s="649"/>
      <c r="AL25" s="650" t="s">
        <v>233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233</v>
      </c>
      <c r="BH25" s="646"/>
      <c r="BI25" s="646"/>
      <c r="BJ25" s="646"/>
      <c r="BK25" s="646"/>
      <c r="BL25" s="646"/>
      <c r="BM25" s="646"/>
      <c r="BN25" s="647"/>
      <c r="BO25" s="648" t="s">
        <v>174</v>
      </c>
      <c r="BP25" s="648"/>
      <c r="BQ25" s="648"/>
      <c r="BR25" s="648"/>
      <c r="BS25" s="654" t="s">
        <v>174</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1143342</v>
      </c>
      <c r="CS25" s="670"/>
      <c r="CT25" s="670"/>
      <c r="CU25" s="670"/>
      <c r="CV25" s="670"/>
      <c r="CW25" s="670"/>
      <c r="CX25" s="670"/>
      <c r="CY25" s="671"/>
      <c r="CZ25" s="650">
        <v>14.6</v>
      </c>
      <c r="DA25" s="682"/>
      <c r="DB25" s="682"/>
      <c r="DC25" s="684"/>
      <c r="DD25" s="654">
        <v>1008046</v>
      </c>
      <c r="DE25" s="670"/>
      <c r="DF25" s="670"/>
      <c r="DG25" s="670"/>
      <c r="DH25" s="670"/>
      <c r="DI25" s="670"/>
      <c r="DJ25" s="670"/>
      <c r="DK25" s="671"/>
      <c r="DL25" s="654">
        <v>1008023</v>
      </c>
      <c r="DM25" s="670"/>
      <c r="DN25" s="670"/>
      <c r="DO25" s="670"/>
      <c r="DP25" s="670"/>
      <c r="DQ25" s="670"/>
      <c r="DR25" s="670"/>
      <c r="DS25" s="670"/>
      <c r="DT25" s="670"/>
      <c r="DU25" s="670"/>
      <c r="DV25" s="671"/>
      <c r="DW25" s="650">
        <v>19.399999999999999</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5020890</v>
      </c>
      <c r="S26" s="646"/>
      <c r="T26" s="646"/>
      <c r="U26" s="646"/>
      <c r="V26" s="646"/>
      <c r="W26" s="646"/>
      <c r="X26" s="646"/>
      <c r="Y26" s="647"/>
      <c r="Z26" s="648">
        <v>61.1</v>
      </c>
      <c r="AA26" s="648"/>
      <c r="AB26" s="648"/>
      <c r="AC26" s="648"/>
      <c r="AD26" s="649">
        <v>4981888</v>
      </c>
      <c r="AE26" s="649"/>
      <c r="AF26" s="649"/>
      <c r="AG26" s="649"/>
      <c r="AH26" s="649"/>
      <c r="AI26" s="649"/>
      <c r="AJ26" s="649"/>
      <c r="AK26" s="649"/>
      <c r="AL26" s="650">
        <v>99.5</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174</v>
      </c>
      <c r="BH26" s="646"/>
      <c r="BI26" s="646"/>
      <c r="BJ26" s="646"/>
      <c r="BK26" s="646"/>
      <c r="BL26" s="646"/>
      <c r="BM26" s="646"/>
      <c r="BN26" s="647"/>
      <c r="BO26" s="648" t="s">
        <v>174</v>
      </c>
      <c r="BP26" s="648"/>
      <c r="BQ26" s="648"/>
      <c r="BR26" s="648"/>
      <c r="BS26" s="654" t="s">
        <v>233</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708671</v>
      </c>
      <c r="CS26" s="646"/>
      <c r="CT26" s="646"/>
      <c r="CU26" s="646"/>
      <c r="CV26" s="646"/>
      <c r="CW26" s="646"/>
      <c r="CX26" s="646"/>
      <c r="CY26" s="647"/>
      <c r="CZ26" s="650">
        <v>9</v>
      </c>
      <c r="DA26" s="682"/>
      <c r="DB26" s="682"/>
      <c r="DC26" s="684"/>
      <c r="DD26" s="654">
        <v>604833</v>
      </c>
      <c r="DE26" s="646"/>
      <c r="DF26" s="646"/>
      <c r="DG26" s="646"/>
      <c r="DH26" s="646"/>
      <c r="DI26" s="646"/>
      <c r="DJ26" s="646"/>
      <c r="DK26" s="647"/>
      <c r="DL26" s="654" t="s">
        <v>174</v>
      </c>
      <c r="DM26" s="646"/>
      <c r="DN26" s="646"/>
      <c r="DO26" s="646"/>
      <c r="DP26" s="646"/>
      <c r="DQ26" s="646"/>
      <c r="DR26" s="646"/>
      <c r="DS26" s="646"/>
      <c r="DT26" s="646"/>
      <c r="DU26" s="646"/>
      <c r="DV26" s="647"/>
      <c r="DW26" s="650" t="s">
        <v>137</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v>4661</v>
      </c>
      <c r="S27" s="646"/>
      <c r="T27" s="646"/>
      <c r="U27" s="646"/>
      <c r="V27" s="646"/>
      <c r="W27" s="646"/>
      <c r="X27" s="646"/>
      <c r="Y27" s="647"/>
      <c r="Z27" s="648">
        <v>0.1</v>
      </c>
      <c r="AA27" s="648"/>
      <c r="AB27" s="648"/>
      <c r="AC27" s="648"/>
      <c r="AD27" s="649">
        <v>4661</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4092695</v>
      </c>
      <c r="BH27" s="646"/>
      <c r="BI27" s="646"/>
      <c r="BJ27" s="646"/>
      <c r="BK27" s="646"/>
      <c r="BL27" s="646"/>
      <c r="BM27" s="646"/>
      <c r="BN27" s="647"/>
      <c r="BO27" s="648">
        <v>100</v>
      </c>
      <c r="BP27" s="648"/>
      <c r="BQ27" s="648"/>
      <c r="BR27" s="648"/>
      <c r="BS27" s="654" t="s">
        <v>233</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1936777</v>
      </c>
      <c r="CS27" s="670"/>
      <c r="CT27" s="670"/>
      <c r="CU27" s="670"/>
      <c r="CV27" s="670"/>
      <c r="CW27" s="670"/>
      <c r="CX27" s="670"/>
      <c r="CY27" s="671"/>
      <c r="CZ27" s="650">
        <v>24.7</v>
      </c>
      <c r="DA27" s="682"/>
      <c r="DB27" s="682"/>
      <c r="DC27" s="684"/>
      <c r="DD27" s="654">
        <v>664235</v>
      </c>
      <c r="DE27" s="670"/>
      <c r="DF27" s="670"/>
      <c r="DG27" s="670"/>
      <c r="DH27" s="670"/>
      <c r="DI27" s="670"/>
      <c r="DJ27" s="670"/>
      <c r="DK27" s="671"/>
      <c r="DL27" s="654">
        <v>663790</v>
      </c>
      <c r="DM27" s="670"/>
      <c r="DN27" s="670"/>
      <c r="DO27" s="670"/>
      <c r="DP27" s="670"/>
      <c r="DQ27" s="670"/>
      <c r="DR27" s="670"/>
      <c r="DS27" s="670"/>
      <c r="DT27" s="670"/>
      <c r="DU27" s="670"/>
      <c r="DV27" s="671"/>
      <c r="DW27" s="650">
        <v>12.7</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126783</v>
      </c>
      <c r="S28" s="646"/>
      <c r="T28" s="646"/>
      <c r="U28" s="646"/>
      <c r="V28" s="646"/>
      <c r="W28" s="646"/>
      <c r="X28" s="646"/>
      <c r="Y28" s="647"/>
      <c r="Z28" s="648">
        <v>1.5</v>
      </c>
      <c r="AA28" s="648"/>
      <c r="AB28" s="648"/>
      <c r="AC28" s="648"/>
      <c r="AD28" s="649" t="s">
        <v>233</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437276</v>
      </c>
      <c r="CS28" s="646"/>
      <c r="CT28" s="646"/>
      <c r="CU28" s="646"/>
      <c r="CV28" s="646"/>
      <c r="CW28" s="646"/>
      <c r="CX28" s="646"/>
      <c r="CY28" s="647"/>
      <c r="CZ28" s="650">
        <v>5.6</v>
      </c>
      <c r="DA28" s="682"/>
      <c r="DB28" s="682"/>
      <c r="DC28" s="684"/>
      <c r="DD28" s="654">
        <v>437276</v>
      </c>
      <c r="DE28" s="646"/>
      <c r="DF28" s="646"/>
      <c r="DG28" s="646"/>
      <c r="DH28" s="646"/>
      <c r="DI28" s="646"/>
      <c r="DJ28" s="646"/>
      <c r="DK28" s="647"/>
      <c r="DL28" s="654">
        <v>437276</v>
      </c>
      <c r="DM28" s="646"/>
      <c r="DN28" s="646"/>
      <c r="DO28" s="646"/>
      <c r="DP28" s="646"/>
      <c r="DQ28" s="646"/>
      <c r="DR28" s="646"/>
      <c r="DS28" s="646"/>
      <c r="DT28" s="646"/>
      <c r="DU28" s="646"/>
      <c r="DV28" s="647"/>
      <c r="DW28" s="650">
        <v>8.4</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37108</v>
      </c>
      <c r="S29" s="646"/>
      <c r="T29" s="646"/>
      <c r="U29" s="646"/>
      <c r="V29" s="646"/>
      <c r="W29" s="646"/>
      <c r="X29" s="646"/>
      <c r="Y29" s="647"/>
      <c r="Z29" s="648">
        <v>0.5</v>
      </c>
      <c r="AA29" s="648"/>
      <c r="AB29" s="648"/>
      <c r="AC29" s="648"/>
      <c r="AD29" s="649">
        <v>16100</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70</v>
      </c>
      <c r="CG29" s="661"/>
      <c r="CH29" s="661"/>
      <c r="CI29" s="661"/>
      <c r="CJ29" s="661"/>
      <c r="CK29" s="661"/>
      <c r="CL29" s="661"/>
      <c r="CM29" s="661"/>
      <c r="CN29" s="661"/>
      <c r="CO29" s="661"/>
      <c r="CP29" s="661"/>
      <c r="CQ29" s="662"/>
      <c r="CR29" s="645">
        <v>437276</v>
      </c>
      <c r="CS29" s="670"/>
      <c r="CT29" s="670"/>
      <c r="CU29" s="670"/>
      <c r="CV29" s="670"/>
      <c r="CW29" s="670"/>
      <c r="CX29" s="670"/>
      <c r="CY29" s="671"/>
      <c r="CZ29" s="650">
        <v>5.6</v>
      </c>
      <c r="DA29" s="682"/>
      <c r="DB29" s="682"/>
      <c r="DC29" s="684"/>
      <c r="DD29" s="654">
        <v>437276</v>
      </c>
      <c r="DE29" s="670"/>
      <c r="DF29" s="670"/>
      <c r="DG29" s="670"/>
      <c r="DH29" s="670"/>
      <c r="DI29" s="670"/>
      <c r="DJ29" s="670"/>
      <c r="DK29" s="671"/>
      <c r="DL29" s="654">
        <v>437276</v>
      </c>
      <c r="DM29" s="670"/>
      <c r="DN29" s="670"/>
      <c r="DO29" s="670"/>
      <c r="DP29" s="670"/>
      <c r="DQ29" s="670"/>
      <c r="DR29" s="670"/>
      <c r="DS29" s="670"/>
      <c r="DT29" s="670"/>
      <c r="DU29" s="670"/>
      <c r="DV29" s="671"/>
      <c r="DW29" s="650">
        <v>8.4</v>
      </c>
      <c r="DX29" s="682"/>
      <c r="DY29" s="682"/>
      <c r="DZ29" s="682"/>
      <c r="EA29" s="682"/>
      <c r="EB29" s="682"/>
      <c r="EC29" s="683"/>
    </row>
    <row r="30" spans="2:133" ht="11.25" customHeight="1" x14ac:dyDescent="0.15">
      <c r="B30" s="642" t="s">
        <v>305</v>
      </c>
      <c r="C30" s="643"/>
      <c r="D30" s="643"/>
      <c r="E30" s="643"/>
      <c r="F30" s="643"/>
      <c r="G30" s="643"/>
      <c r="H30" s="643"/>
      <c r="I30" s="643"/>
      <c r="J30" s="643"/>
      <c r="K30" s="643"/>
      <c r="L30" s="643"/>
      <c r="M30" s="643"/>
      <c r="N30" s="643"/>
      <c r="O30" s="643"/>
      <c r="P30" s="643"/>
      <c r="Q30" s="644"/>
      <c r="R30" s="645">
        <v>82751</v>
      </c>
      <c r="S30" s="646"/>
      <c r="T30" s="646"/>
      <c r="U30" s="646"/>
      <c r="V30" s="646"/>
      <c r="W30" s="646"/>
      <c r="X30" s="646"/>
      <c r="Y30" s="647"/>
      <c r="Z30" s="648">
        <v>1</v>
      </c>
      <c r="AA30" s="648"/>
      <c r="AB30" s="648"/>
      <c r="AC30" s="648"/>
      <c r="AD30" s="649" t="s">
        <v>174</v>
      </c>
      <c r="AE30" s="649"/>
      <c r="AF30" s="649"/>
      <c r="AG30" s="649"/>
      <c r="AH30" s="649"/>
      <c r="AI30" s="649"/>
      <c r="AJ30" s="649"/>
      <c r="AK30" s="649"/>
      <c r="AL30" s="650" t="s">
        <v>137</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418166</v>
      </c>
      <c r="CS30" s="646"/>
      <c r="CT30" s="646"/>
      <c r="CU30" s="646"/>
      <c r="CV30" s="646"/>
      <c r="CW30" s="646"/>
      <c r="CX30" s="646"/>
      <c r="CY30" s="647"/>
      <c r="CZ30" s="650">
        <v>5.3</v>
      </c>
      <c r="DA30" s="682"/>
      <c r="DB30" s="682"/>
      <c r="DC30" s="684"/>
      <c r="DD30" s="654">
        <v>418166</v>
      </c>
      <c r="DE30" s="646"/>
      <c r="DF30" s="646"/>
      <c r="DG30" s="646"/>
      <c r="DH30" s="646"/>
      <c r="DI30" s="646"/>
      <c r="DJ30" s="646"/>
      <c r="DK30" s="647"/>
      <c r="DL30" s="654">
        <v>418166</v>
      </c>
      <c r="DM30" s="646"/>
      <c r="DN30" s="646"/>
      <c r="DO30" s="646"/>
      <c r="DP30" s="646"/>
      <c r="DQ30" s="646"/>
      <c r="DR30" s="646"/>
      <c r="DS30" s="646"/>
      <c r="DT30" s="646"/>
      <c r="DU30" s="646"/>
      <c r="DV30" s="647"/>
      <c r="DW30" s="650">
        <v>8</v>
      </c>
      <c r="DX30" s="682"/>
      <c r="DY30" s="682"/>
      <c r="DZ30" s="682"/>
      <c r="EA30" s="682"/>
      <c r="EB30" s="682"/>
      <c r="EC30" s="683"/>
    </row>
    <row r="31" spans="2:133" ht="11.25" customHeight="1" x14ac:dyDescent="0.15">
      <c r="B31" s="642" t="s">
        <v>309</v>
      </c>
      <c r="C31" s="643"/>
      <c r="D31" s="643"/>
      <c r="E31" s="643"/>
      <c r="F31" s="643"/>
      <c r="G31" s="643"/>
      <c r="H31" s="643"/>
      <c r="I31" s="643"/>
      <c r="J31" s="643"/>
      <c r="K31" s="643"/>
      <c r="L31" s="643"/>
      <c r="M31" s="643"/>
      <c r="N31" s="643"/>
      <c r="O31" s="643"/>
      <c r="P31" s="643"/>
      <c r="Q31" s="644"/>
      <c r="R31" s="645">
        <v>1140077</v>
      </c>
      <c r="S31" s="646"/>
      <c r="T31" s="646"/>
      <c r="U31" s="646"/>
      <c r="V31" s="646"/>
      <c r="W31" s="646"/>
      <c r="X31" s="646"/>
      <c r="Y31" s="647"/>
      <c r="Z31" s="648">
        <v>13.9</v>
      </c>
      <c r="AA31" s="648"/>
      <c r="AB31" s="648"/>
      <c r="AC31" s="648"/>
      <c r="AD31" s="649" t="s">
        <v>174</v>
      </c>
      <c r="AE31" s="649"/>
      <c r="AF31" s="649"/>
      <c r="AG31" s="649"/>
      <c r="AH31" s="649"/>
      <c r="AI31" s="649"/>
      <c r="AJ31" s="649"/>
      <c r="AK31" s="649"/>
      <c r="AL31" s="650" t="s">
        <v>233</v>
      </c>
      <c r="AM31" s="651"/>
      <c r="AN31" s="651"/>
      <c r="AO31" s="652"/>
      <c r="AP31" s="702" t="s">
        <v>310</v>
      </c>
      <c r="AQ31" s="703"/>
      <c r="AR31" s="703"/>
      <c r="AS31" s="703"/>
      <c r="AT31" s="708" t="s">
        <v>311</v>
      </c>
      <c r="AU31" s="231"/>
      <c r="AV31" s="231"/>
      <c r="AW31" s="231"/>
      <c r="AX31" s="631" t="s">
        <v>188</v>
      </c>
      <c r="AY31" s="632"/>
      <c r="AZ31" s="632"/>
      <c r="BA31" s="632"/>
      <c r="BB31" s="632"/>
      <c r="BC31" s="632"/>
      <c r="BD31" s="632"/>
      <c r="BE31" s="632"/>
      <c r="BF31" s="633"/>
      <c r="BG31" s="701">
        <v>98.3</v>
      </c>
      <c r="BH31" s="697"/>
      <c r="BI31" s="697"/>
      <c r="BJ31" s="697"/>
      <c r="BK31" s="697"/>
      <c r="BL31" s="697"/>
      <c r="BM31" s="640">
        <v>95.4</v>
      </c>
      <c r="BN31" s="697"/>
      <c r="BO31" s="697"/>
      <c r="BP31" s="697"/>
      <c r="BQ31" s="698"/>
      <c r="BR31" s="701">
        <v>98.4</v>
      </c>
      <c r="BS31" s="697"/>
      <c r="BT31" s="697"/>
      <c r="BU31" s="697"/>
      <c r="BV31" s="697"/>
      <c r="BW31" s="697"/>
      <c r="BX31" s="640">
        <v>95.7</v>
      </c>
      <c r="BY31" s="697"/>
      <c r="BZ31" s="697"/>
      <c r="CA31" s="697"/>
      <c r="CB31" s="698"/>
      <c r="CD31" s="693"/>
      <c r="CE31" s="694"/>
      <c r="CF31" s="660" t="s">
        <v>312</v>
      </c>
      <c r="CG31" s="661"/>
      <c r="CH31" s="661"/>
      <c r="CI31" s="661"/>
      <c r="CJ31" s="661"/>
      <c r="CK31" s="661"/>
      <c r="CL31" s="661"/>
      <c r="CM31" s="661"/>
      <c r="CN31" s="661"/>
      <c r="CO31" s="661"/>
      <c r="CP31" s="661"/>
      <c r="CQ31" s="662"/>
      <c r="CR31" s="645">
        <v>19110</v>
      </c>
      <c r="CS31" s="670"/>
      <c r="CT31" s="670"/>
      <c r="CU31" s="670"/>
      <c r="CV31" s="670"/>
      <c r="CW31" s="670"/>
      <c r="CX31" s="670"/>
      <c r="CY31" s="671"/>
      <c r="CZ31" s="650">
        <v>0.2</v>
      </c>
      <c r="DA31" s="682"/>
      <c r="DB31" s="682"/>
      <c r="DC31" s="684"/>
      <c r="DD31" s="654">
        <v>19110</v>
      </c>
      <c r="DE31" s="670"/>
      <c r="DF31" s="670"/>
      <c r="DG31" s="670"/>
      <c r="DH31" s="670"/>
      <c r="DI31" s="670"/>
      <c r="DJ31" s="670"/>
      <c r="DK31" s="671"/>
      <c r="DL31" s="654">
        <v>19110</v>
      </c>
      <c r="DM31" s="670"/>
      <c r="DN31" s="670"/>
      <c r="DO31" s="670"/>
      <c r="DP31" s="670"/>
      <c r="DQ31" s="670"/>
      <c r="DR31" s="670"/>
      <c r="DS31" s="670"/>
      <c r="DT31" s="670"/>
      <c r="DU31" s="670"/>
      <c r="DV31" s="671"/>
      <c r="DW31" s="650">
        <v>0.4</v>
      </c>
      <c r="DX31" s="682"/>
      <c r="DY31" s="682"/>
      <c r="DZ31" s="682"/>
      <c r="EA31" s="682"/>
      <c r="EB31" s="682"/>
      <c r="EC31" s="683"/>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174</v>
      </c>
      <c r="S32" s="646"/>
      <c r="T32" s="646"/>
      <c r="U32" s="646"/>
      <c r="V32" s="646"/>
      <c r="W32" s="646"/>
      <c r="X32" s="646"/>
      <c r="Y32" s="647"/>
      <c r="Z32" s="648" t="s">
        <v>233</v>
      </c>
      <c r="AA32" s="648"/>
      <c r="AB32" s="648"/>
      <c r="AC32" s="648"/>
      <c r="AD32" s="649" t="s">
        <v>233</v>
      </c>
      <c r="AE32" s="649"/>
      <c r="AF32" s="649"/>
      <c r="AG32" s="649"/>
      <c r="AH32" s="649"/>
      <c r="AI32" s="649"/>
      <c r="AJ32" s="649"/>
      <c r="AK32" s="649"/>
      <c r="AL32" s="650" t="s">
        <v>233</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97.8</v>
      </c>
      <c r="BH32" s="670"/>
      <c r="BI32" s="670"/>
      <c r="BJ32" s="670"/>
      <c r="BK32" s="670"/>
      <c r="BL32" s="670"/>
      <c r="BM32" s="651">
        <v>94.6</v>
      </c>
      <c r="BN32" s="699"/>
      <c r="BO32" s="699"/>
      <c r="BP32" s="699"/>
      <c r="BQ32" s="700"/>
      <c r="BR32" s="711">
        <v>98.2</v>
      </c>
      <c r="BS32" s="670"/>
      <c r="BT32" s="670"/>
      <c r="BU32" s="670"/>
      <c r="BV32" s="670"/>
      <c r="BW32" s="670"/>
      <c r="BX32" s="651">
        <v>95.2</v>
      </c>
      <c r="BY32" s="699"/>
      <c r="BZ32" s="699"/>
      <c r="CA32" s="699"/>
      <c r="CB32" s="700"/>
      <c r="CD32" s="695"/>
      <c r="CE32" s="696"/>
      <c r="CF32" s="660" t="s">
        <v>316</v>
      </c>
      <c r="CG32" s="661"/>
      <c r="CH32" s="661"/>
      <c r="CI32" s="661"/>
      <c r="CJ32" s="661"/>
      <c r="CK32" s="661"/>
      <c r="CL32" s="661"/>
      <c r="CM32" s="661"/>
      <c r="CN32" s="661"/>
      <c r="CO32" s="661"/>
      <c r="CP32" s="661"/>
      <c r="CQ32" s="662"/>
      <c r="CR32" s="645" t="s">
        <v>174</v>
      </c>
      <c r="CS32" s="646"/>
      <c r="CT32" s="646"/>
      <c r="CU32" s="646"/>
      <c r="CV32" s="646"/>
      <c r="CW32" s="646"/>
      <c r="CX32" s="646"/>
      <c r="CY32" s="647"/>
      <c r="CZ32" s="650" t="s">
        <v>174</v>
      </c>
      <c r="DA32" s="682"/>
      <c r="DB32" s="682"/>
      <c r="DC32" s="684"/>
      <c r="DD32" s="654" t="s">
        <v>233</v>
      </c>
      <c r="DE32" s="646"/>
      <c r="DF32" s="646"/>
      <c r="DG32" s="646"/>
      <c r="DH32" s="646"/>
      <c r="DI32" s="646"/>
      <c r="DJ32" s="646"/>
      <c r="DK32" s="647"/>
      <c r="DL32" s="654" t="s">
        <v>174</v>
      </c>
      <c r="DM32" s="646"/>
      <c r="DN32" s="646"/>
      <c r="DO32" s="646"/>
      <c r="DP32" s="646"/>
      <c r="DQ32" s="646"/>
      <c r="DR32" s="646"/>
      <c r="DS32" s="646"/>
      <c r="DT32" s="646"/>
      <c r="DU32" s="646"/>
      <c r="DV32" s="647"/>
      <c r="DW32" s="650" t="s">
        <v>233</v>
      </c>
      <c r="DX32" s="682"/>
      <c r="DY32" s="682"/>
      <c r="DZ32" s="682"/>
      <c r="EA32" s="682"/>
      <c r="EB32" s="682"/>
      <c r="EC32" s="683"/>
    </row>
    <row r="33" spans="2:133" ht="11.25" customHeight="1" x14ac:dyDescent="0.15">
      <c r="B33" s="642" t="s">
        <v>317</v>
      </c>
      <c r="C33" s="643"/>
      <c r="D33" s="643"/>
      <c r="E33" s="643"/>
      <c r="F33" s="643"/>
      <c r="G33" s="643"/>
      <c r="H33" s="643"/>
      <c r="I33" s="643"/>
      <c r="J33" s="643"/>
      <c r="K33" s="643"/>
      <c r="L33" s="643"/>
      <c r="M33" s="643"/>
      <c r="N33" s="643"/>
      <c r="O33" s="643"/>
      <c r="P33" s="643"/>
      <c r="Q33" s="644"/>
      <c r="R33" s="645">
        <v>619363</v>
      </c>
      <c r="S33" s="646"/>
      <c r="T33" s="646"/>
      <c r="U33" s="646"/>
      <c r="V33" s="646"/>
      <c r="W33" s="646"/>
      <c r="X33" s="646"/>
      <c r="Y33" s="647"/>
      <c r="Z33" s="648">
        <v>7.5</v>
      </c>
      <c r="AA33" s="648"/>
      <c r="AB33" s="648"/>
      <c r="AC33" s="648"/>
      <c r="AD33" s="649" t="s">
        <v>137</v>
      </c>
      <c r="AE33" s="649"/>
      <c r="AF33" s="649"/>
      <c r="AG33" s="649"/>
      <c r="AH33" s="649"/>
      <c r="AI33" s="649"/>
      <c r="AJ33" s="649"/>
      <c r="AK33" s="649"/>
      <c r="AL33" s="650" t="s">
        <v>174</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98.6</v>
      </c>
      <c r="BH33" s="716"/>
      <c r="BI33" s="716"/>
      <c r="BJ33" s="716"/>
      <c r="BK33" s="716"/>
      <c r="BL33" s="716"/>
      <c r="BM33" s="717">
        <v>95.7</v>
      </c>
      <c r="BN33" s="716"/>
      <c r="BO33" s="716"/>
      <c r="BP33" s="716"/>
      <c r="BQ33" s="718"/>
      <c r="BR33" s="715">
        <v>98.4</v>
      </c>
      <c r="BS33" s="716"/>
      <c r="BT33" s="716"/>
      <c r="BU33" s="716"/>
      <c r="BV33" s="716"/>
      <c r="BW33" s="716"/>
      <c r="BX33" s="717">
        <v>95.7</v>
      </c>
      <c r="BY33" s="716"/>
      <c r="BZ33" s="716"/>
      <c r="CA33" s="716"/>
      <c r="CB33" s="718"/>
      <c r="CD33" s="660" t="s">
        <v>319</v>
      </c>
      <c r="CE33" s="661"/>
      <c r="CF33" s="661"/>
      <c r="CG33" s="661"/>
      <c r="CH33" s="661"/>
      <c r="CI33" s="661"/>
      <c r="CJ33" s="661"/>
      <c r="CK33" s="661"/>
      <c r="CL33" s="661"/>
      <c r="CM33" s="661"/>
      <c r="CN33" s="661"/>
      <c r="CO33" s="661"/>
      <c r="CP33" s="661"/>
      <c r="CQ33" s="662"/>
      <c r="CR33" s="645">
        <v>3588587</v>
      </c>
      <c r="CS33" s="670"/>
      <c r="CT33" s="670"/>
      <c r="CU33" s="670"/>
      <c r="CV33" s="670"/>
      <c r="CW33" s="670"/>
      <c r="CX33" s="670"/>
      <c r="CY33" s="671"/>
      <c r="CZ33" s="650">
        <v>45.8</v>
      </c>
      <c r="DA33" s="682"/>
      <c r="DB33" s="682"/>
      <c r="DC33" s="684"/>
      <c r="DD33" s="654">
        <v>3219169</v>
      </c>
      <c r="DE33" s="670"/>
      <c r="DF33" s="670"/>
      <c r="DG33" s="670"/>
      <c r="DH33" s="670"/>
      <c r="DI33" s="670"/>
      <c r="DJ33" s="670"/>
      <c r="DK33" s="671"/>
      <c r="DL33" s="654">
        <v>2550396</v>
      </c>
      <c r="DM33" s="670"/>
      <c r="DN33" s="670"/>
      <c r="DO33" s="670"/>
      <c r="DP33" s="670"/>
      <c r="DQ33" s="670"/>
      <c r="DR33" s="670"/>
      <c r="DS33" s="670"/>
      <c r="DT33" s="670"/>
      <c r="DU33" s="670"/>
      <c r="DV33" s="671"/>
      <c r="DW33" s="650">
        <v>49</v>
      </c>
      <c r="DX33" s="682"/>
      <c r="DY33" s="682"/>
      <c r="DZ33" s="682"/>
      <c r="EA33" s="682"/>
      <c r="EB33" s="682"/>
      <c r="EC33" s="683"/>
    </row>
    <row r="34" spans="2:133" ht="11.25" customHeight="1" x14ac:dyDescent="0.15">
      <c r="B34" s="642" t="s">
        <v>320</v>
      </c>
      <c r="C34" s="643"/>
      <c r="D34" s="643"/>
      <c r="E34" s="643"/>
      <c r="F34" s="643"/>
      <c r="G34" s="643"/>
      <c r="H34" s="643"/>
      <c r="I34" s="643"/>
      <c r="J34" s="643"/>
      <c r="K34" s="643"/>
      <c r="L34" s="643"/>
      <c r="M34" s="643"/>
      <c r="N34" s="643"/>
      <c r="O34" s="643"/>
      <c r="P34" s="643"/>
      <c r="Q34" s="644"/>
      <c r="R34" s="645">
        <v>17527</v>
      </c>
      <c r="S34" s="646"/>
      <c r="T34" s="646"/>
      <c r="U34" s="646"/>
      <c r="V34" s="646"/>
      <c r="W34" s="646"/>
      <c r="X34" s="646"/>
      <c r="Y34" s="647"/>
      <c r="Z34" s="648">
        <v>0.2</v>
      </c>
      <c r="AA34" s="648"/>
      <c r="AB34" s="648"/>
      <c r="AC34" s="648"/>
      <c r="AD34" s="649">
        <v>5690</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1561293</v>
      </c>
      <c r="CS34" s="646"/>
      <c r="CT34" s="646"/>
      <c r="CU34" s="646"/>
      <c r="CV34" s="646"/>
      <c r="CW34" s="646"/>
      <c r="CX34" s="646"/>
      <c r="CY34" s="647"/>
      <c r="CZ34" s="650">
        <v>19.899999999999999</v>
      </c>
      <c r="DA34" s="682"/>
      <c r="DB34" s="682"/>
      <c r="DC34" s="684"/>
      <c r="DD34" s="654">
        <v>1380181</v>
      </c>
      <c r="DE34" s="646"/>
      <c r="DF34" s="646"/>
      <c r="DG34" s="646"/>
      <c r="DH34" s="646"/>
      <c r="DI34" s="646"/>
      <c r="DJ34" s="646"/>
      <c r="DK34" s="647"/>
      <c r="DL34" s="654">
        <v>1024595</v>
      </c>
      <c r="DM34" s="646"/>
      <c r="DN34" s="646"/>
      <c r="DO34" s="646"/>
      <c r="DP34" s="646"/>
      <c r="DQ34" s="646"/>
      <c r="DR34" s="646"/>
      <c r="DS34" s="646"/>
      <c r="DT34" s="646"/>
      <c r="DU34" s="646"/>
      <c r="DV34" s="647"/>
      <c r="DW34" s="650">
        <v>19.7</v>
      </c>
      <c r="DX34" s="682"/>
      <c r="DY34" s="682"/>
      <c r="DZ34" s="682"/>
      <c r="EA34" s="682"/>
      <c r="EB34" s="682"/>
      <c r="EC34" s="683"/>
    </row>
    <row r="35" spans="2:133" ht="11.25" customHeight="1" x14ac:dyDescent="0.15">
      <c r="B35" s="642" t="s">
        <v>322</v>
      </c>
      <c r="C35" s="643"/>
      <c r="D35" s="643"/>
      <c r="E35" s="643"/>
      <c r="F35" s="643"/>
      <c r="G35" s="643"/>
      <c r="H35" s="643"/>
      <c r="I35" s="643"/>
      <c r="J35" s="643"/>
      <c r="K35" s="643"/>
      <c r="L35" s="643"/>
      <c r="M35" s="643"/>
      <c r="N35" s="643"/>
      <c r="O35" s="643"/>
      <c r="P35" s="643"/>
      <c r="Q35" s="644"/>
      <c r="R35" s="645">
        <v>37391</v>
      </c>
      <c r="S35" s="646"/>
      <c r="T35" s="646"/>
      <c r="U35" s="646"/>
      <c r="V35" s="646"/>
      <c r="W35" s="646"/>
      <c r="X35" s="646"/>
      <c r="Y35" s="647"/>
      <c r="Z35" s="648">
        <v>0.5</v>
      </c>
      <c r="AA35" s="648"/>
      <c r="AB35" s="648"/>
      <c r="AC35" s="648"/>
      <c r="AD35" s="649" t="s">
        <v>174</v>
      </c>
      <c r="AE35" s="649"/>
      <c r="AF35" s="649"/>
      <c r="AG35" s="649"/>
      <c r="AH35" s="649"/>
      <c r="AI35" s="649"/>
      <c r="AJ35" s="649"/>
      <c r="AK35" s="649"/>
      <c r="AL35" s="650" t="s">
        <v>174</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41595</v>
      </c>
      <c r="CS35" s="670"/>
      <c r="CT35" s="670"/>
      <c r="CU35" s="670"/>
      <c r="CV35" s="670"/>
      <c r="CW35" s="670"/>
      <c r="CX35" s="670"/>
      <c r="CY35" s="671"/>
      <c r="CZ35" s="650">
        <v>0.5</v>
      </c>
      <c r="DA35" s="682"/>
      <c r="DB35" s="682"/>
      <c r="DC35" s="684"/>
      <c r="DD35" s="654">
        <v>41595</v>
      </c>
      <c r="DE35" s="670"/>
      <c r="DF35" s="670"/>
      <c r="DG35" s="670"/>
      <c r="DH35" s="670"/>
      <c r="DI35" s="670"/>
      <c r="DJ35" s="670"/>
      <c r="DK35" s="671"/>
      <c r="DL35" s="654">
        <v>41595</v>
      </c>
      <c r="DM35" s="670"/>
      <c r="DN35" s="670"/>
      <c r="DO35" s="670"/>
      <c r="DP35" s="670"/>
      <c r="DQ35" s="670"/>
      <c r="DR35" s="670"/>
      <c r="DS35" s="670"/>
      <c r="DT35" s="670"/>
      <c r="DU35" s="670"/>
      <c r="DV35" s="671"/>
      <c r="DW35" s="650">
        <v>0.8</v>
      </c>
      <c r="DX35" s="682"/>
      <c r="DY35" s="682"/>
      <c r="DZ35" s="682"/>
      <c r="EA35" s="682"/>
      <c r="EB35" s="682"/>
      <c r="EC35" s="683"/>
    </row>
    <row r="36" spans="2:133" ht="11.25" customHeight="1" x14ac:dyDescent="0.15">
      <c r="B36" s="642" t="s">
        <v>326</v>
      </c>
      <c r="C36" s="643"/>
      <c r="D36" s="643"/>
      <c r="E36" s="643"/>
      <c r="F36" s="643"/>
      <c r="G36" s="643"/>
      <c r="H36" s="643"/>
      <c r="I36" s="643"/>
      <c r="J36" s="643"/>
      <c r="K36" s="643"/>
      <c r="L36" s="643"/>
      <c r="M36" s="643"/>
      <c r="N36" s="643"/>
      <c r="O36" s="643"/>
      <c r="P36" s="643"/>
      <c r="Q36" s="644"/>
      <c r="R36" s="645">
        <v>524495</v>
      </c>
      <c r="S36" s="646"/>
      <c r="T36" s="646"/>
      <c r="U36" s="646"/>
      <c r="V36" s="646"/>
      <c r="W36" s="646"/>
      <c r="X36" s="646"/>
      <c r="Y36" s="647"/>
      <c r="Z36" s="648">
        <v>6.4</v>
      </c>
      <c r="AA36" s="648"/>
      <c r="AB36" s="648"/>
      <c r="AC36" s="648"/>
      <c r="AD36" s="649" t="s">
        <v>174</v>
      </c>
      <c r="AE36" s="649"/>
      <c r="AF36" s="649"/>
      <c r="AG36" s="649"/>
      <c r="AH36" s="649"/>
      <c r="AI36" s="649"/>
      <c r="AJ36" s="649"/>
      <c r="AK36" s="649"/>
      <c r="AL36" s="650" t="s">
        <v>174</v>
      </c>
      <c r="AM36" s="651"/>
      <c r="AN36" s="651"/>
      <c r="AO36" s="652"/>
      <c r="AP36" s="235"/>
      <c r="AQ36" s="719" t="s">
        <v>327</v>
      </c>
      <c r="AR36" s="720"/>
      <c r="AS36" s="720"/>
      <c r="AT36" s="720"/>
      <c r="AU36" s="720"/>
      <c r="AV36" s="720"/>
      <c r="AW36" s="720"/>
      <c r="AX36" s="720"/>
      <c r="AY36" s="721"/>
      <c r="AZ36" s="634">
        <v>1091127</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216469</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821380</v>
      </c>
      <c r="CS36" s="646"/>
      <c r="CT36" s="646"/>
      <c r="CU36" s="646"/>
      <c r="CV36" s="646"/>
      <c r="CW36" s="646"/>
      <c r="CX36" s="646"/>
      <c r="CY36" s="647"/>
      <c r="CZ36" s="650">
        <v>10.5</v>
      </c>
      <c r="DA36" s="682"/>
      <c r="DB36" s="682"/>
      <c r="DC36" s="684"/>
      <c r="DD36" s="654">
        <v>790901</v>
      </c>
      <c r="DE36" s="646"/>
      <c r="DF36" s="646"/>
      <c r="DG36" s="646"/>
      <c r="DH36" s="646"/>
      <c r="DI36" s="646"/>
      <c r="DJ36" s="646"/>
      <c r="DK36" s="647"/>
      <c r="DL36" s="654">
        <v>722190</v>
      </c>
      <c r="DM36" s="646"/>
      <c r="DN36" s="646"/>
      <c r="DO36" s="646"/>
      <c r="DP36" s="646"/>
      <c r="DQ36" s="646"/>
      <c r="DR36" s="646"/>
      <c r="DS36" s="646"/>
      <c r="DT36" s="646"/>
      <c r="DU36" s="646"/>
      <c r="DV36" s="647"/>
      <c r="DW36" s="650">
        <v>13.9</v>
      </c>
      <c r="DX36" s="682"/>
      <c r="DY36" s="682"/>
      <c r="DZ36" s="682"/>
      <c r="EA36" s="682"/>
      <c r="EB36" s="682"/>
      <c r="EC36" s="683"/>
    </row>
    <row r="37" spans="2:133" ht="11.25" customHeight="1" x14ac:dyDescent="0.15">
      <c r="B37" s="642" t="s">
        <v>330</v>
      </c>
      <c r="C37" s="643"/>
      <c r="D37" s="643"/>
      <c r="E37" s="643"/>
      <c r="F37" s="643"/>
      <c r="G37" s="643"/>
      <c r="H37" s="643"/>
      <c r="I37" s="643"/>
      <c r="J37" s="643"/>
      <c r="K37" s="643"/>
      <c r="L37" s="643"/>
      <c r="M37" s="643"/>
      <c r="N37" s="643"/>
      <c r="O37" s="643"/>
      <c r="P37" s="643"/>
      <c r="Q37" s="644"/>
      <c r="R37" s="645">
        <v>287527</v>
      </c>
      <c r="S37" s="646"/>
      <c r="T37" s="646"/>
      <c r="U37" s="646"/>
      <c r="V37" s="646"/>
      <c r="W37" s="646"/>
      <c r="X37" s="646"/>
      <c r="Y37" s="647"/>
      <c r="Z37" s="648">
        <v>3.5</v>
      </c>
      <c r="AA37" s="648"/>
      <c r="AB37" s="648"/>
      <c r="AC37" s="648"/>
      <c r="AD37" s="649" t="s">
        <v>233</v>
      </c>
      <c r="AE37" s="649"/>
      <c r="AF37" s="649"/>
      <c r="AG37" s="649"/>
      <c r="AH37" s="649"/>
      <c r="AI37" s="649"/>
      <c r="AJ37" s="649"/>
      <c r="AK37" s="649"/>
      <c r="AL37" s="650" t="s">
        <v>233</v>
      </c>
      <c r="AM37" s="651"/>
      <c r="AN37" s="651"/>
      <c r="AO37" s="652"/>
      <c r="AQ37" s="723" t="s">
        <v>331</v>
      </c>
      <c r="AR37" s="724"/>
      <c r="AS37" s="724"/>
      <c r="AT37" s="724"/>
      <c r="AU37" s="724"/>
      <c r="AV37" s="724"/>
      <c r="AW37" s="724"/>
      <c r="AX37" s="724"/>
      <c r="AY37" s="725"/>
      <c r="AZ37" s="645">
        <v>378816</v>
      </c>
      <c r="BA37" s="646"/>
      <c r="BB37" s="646"/>
      <c r="BC37" s="646"/>
      <c r="BD37" s="670"/>
      <c r="BE37" s="670"/>
      <c r="BF37" s="700"/>
      <c r="BG37" s="660" t="s">
        <v>332</v>
      </c>
      <c r="BH37" s="661"/>
      <c r="BI37" s="661"/>
      <c r="BJ37" s="661"/>
      <c r="BK37" s="661"/>
      <c r="BL37" s="661"/>
      <c r="BM37" s="661"/>
      <c r="BN37" s="661"/>
      <c r="BO37" s="661"/>
      <c r="BP37" s="661"/>
      <c r="BQ37" s="661"/>
      <c r="BR37" s="661"/>
      <c r="BS37" s="661"/>
      <c r="BT37" s="661"/>
      <c r="BU37" s="662"/>
      <c r="BV37" s="645">
        <v>210910</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458080</v>
      </c>
      <c r="CS37" s="670"/>
      <c r="CT37" s="670"/>
      <c r="CU37" s="670"/>
      <c r="CV37" s="670"/>
      <c r="CW37" s="670"/>
      <c r="CX37" s="670"/>
      <c r="CY37" s="671"/>
      <c r="CZ37" s="650">
        <v>5.8</v>
      </c>
      <c r="DA37" s="682"/>
      <c r="DB37" s="682"/>
      <c r="DC37" s="684"/>
      <c r="DD37" s="654">
        <v>458080</v>
      </c>
      <c r="DE37" s="670"/>
      <c r="DF37" s="670"/>
      <c r="DG37" s="670"/>
      <c r="DH37" s="670"/>
      <c r="DI37" s="670"/>
      <c r="DJ37" s="670"/>
      <c r="DK37" s="671"/>
      <c r="DL37" s="654">
        <v>458080</v>
      </c>
      <c r="DM37" s="670"/>
      <c r="DN37" s="670"/>
      <c r="DO37" s="670"/>
      <c r="DP37" s="670"/>
      <c r="DQ37" s="670"/>
      <c r="DR37" s="670"/>
      <c r="DS37" s="670"/>
      <c r="DT37" s="670"/>
      <c r="DU37" s="670"/>
      <c r="DV37" s="671"/>
      <c r="DW37" s="650">
        <v>8.8000000000000007</v>
      </c>
      <c r="DX37" s="682"/>
      <c r="DY37" s="682"/>
      <c r="DZ37" s="682"/>
      <c r="EA37" s="682"/>
      <c r="EB37" s="682"/>
      <c r="EC37" s="683"/>
    </row>
    <row r="38" spans="2:133" ht="11.25" customHeight="1" x14ac:dyDescent="0.15">
      <c r="B38" s="642" t="s">
        <v>334</v>
      </c>
      <c r="C38" s="643"/>
      <c r="D38" s="643"/>
      <c r="E38" s="643"/>
      <c r="F38" s="643"/>
      <c r="G38" s="643"/>
      <c r="H38" s="643"/>
      <c r="I38" s="643"/>
      <c r="J38" s="643"/>
      <c r="K38" s="643"/>
      <c r="L38" s="643"/>
      <c r="M38" s="643"/>
      <c r="N38" s="643"/>
      <c r="O38" s="643"/>
      <c r="P38" s="643"/>
      <c r="Q38" s="644"/>
      <c r="R38" s="645">
        <v>52871</v>
      </c>
      <c r="S38" s="646"/>
      <c r="T38" s="646"/>
      <c r="U38" s="646"/>
      <c r="V38" s="646"/>
      <c r="W38" s="646"/>
      <c r="X38" s="646"/>
      <c r="Y38" s="647"/>
      <c r="Z38" s="648">
        <v>0.6</v>
      </c>
      <c r="AA38" s="648"/>
      <c r="AB38" s="648"/>
      <c r="AC38" s="648"/>
      <c r="AD38" s="649">
        <v>46</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2795</v>
      </c>
      <c r="BA38" s="646"/>
      <c r="BB38" s="646"/>
      <c r="BC38" s="646"/>
      <c r="BD38" s="670"/>
      <c r="BE38" s="670"/>
      <c r="BF38" s="700"/>
      <c r="BG38" s="660" t="s">
        <v>336</v>
      </c>
      <c r="BH38" s="661"/>
      <c r="BI38" s="661"/>
      <c r="BJ38" s="661"/>
      <c r="BK38" s="661"/>
      <c r="BL38" s="661"/>
      <c r="BM38" s="661"/>
      <c r="BN38" s="661"/>
      <c r="BO38" s="661"/>
      <c r="BP38" s="661"/>
      <c r="BQ38" s="661"/>
      <c r="BR38" s="661"/>
      <c r="BS38" s="661"/>
      <c r="BT38" s="661"/>
      <c r="BU38" s="662"/>
      <c r="BV38" s="645">
        <v>3</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1088332</v>
      </c>
      <c r="CS38" s="646"/>
      <c r="CT38" s="646"/>
      <c r="CU38" s="646"/>
      <c r="CV38" s="646"/>
      <c r="CW38" s="646"/>
      <c r="CX38" s="646"/>
      <c r="CY38" s="647"/>
      <c r="CZ38" s="650">
        <v>13.9</v>
      </c>
      <c r="DA38" s="682"/>
      <c r="DB38" s="682"/>
      <c r="DC38" s="684"/>
      <c r="DD38" s="654">
        <v>950332</v>
      </c>
      <c r="DE38" s="646"/>
      <c r="DF38" s="646"/>
      <c r="DG38" s="646"/>
      <c r="DH38" s="646"/>
      <c r="DI38" s="646"/>
      <c r="DJ38" s="646"/>
      <c r="DK38" s="647"/>
      <c r="DL38" s="654">
        <v>762016</v>
      </c>
      <c r="DM38" s="646"/>
      <c r="DN38" s="646"/>
      <c r="DO38" s="646"/>
      <c r="DP38" s="646"/>
      <c r="DQ38" s="646"/>
      <c r="DR38" s="646"/>
      <c r="DS38" s="646"/>
      <c r="DT38" s="646"/>
      <c r="DU38" s="646"/>
      <c r="DV38" s="647"/>
      <c r="DW38" s="650">
        <v>14.6</v>
      </c>
      <c r="DX38" s="682"/>
      <c r="DY38" s="682"/>
      <c r="DZ38" s="682"/>
      <c r="EA38" s="682"/>
      <c r="EB38" s="682"/>
      <c r="EC38" s="683"/>
    </row>
    <row r="39" spans="2:133" ht="11.25" customHeight="1" x14ac:dyDescent="0.15">
      <c r="B39" s="642" t="s">
        <v>338</v>
      </c>
      <c r="C39" s="643"/>
      <c r="D39" s="643"/>
      <c r="E39" s="643"/>
      <c r="F39" s="643"/>
      <c r="G39" s="643"/>
      <c r="H39" s="643"/>
      <c r="I39" s="643"/>
      <c r="J39" s="643"/>
      <c r="K39" s="643"/>
      <c r="L39" s="643"/>
      <c r="M39" s="643"/>
      <c r="N39" s="643"/>
      <c r="O39" s="643"/>
      <c r="P39" s="643"/>
      <c r="Q39" s="644"/>
      <c r="R39" s="645">
        <v>265600</v>
      </c>
      <c r="S39" s="646"/>
      <c r="T39" s="646"/>
      <c r="U39" s="646"/>
      <c r="V39" s="646"/>
      <c r="W39" s="646"/>
      <c r="X39" s="646"/>
      <c r="Y39" s="647"/>
      <c r="Z39" s="648">
        <v>3.2</v>
      </c>
      <c r="AA39" s="648"/>
      <c r="AB39" s="648"/>
      <c r="AC39" s="648"/>
      <c r="AD39" s="649" t="s">
        <v>137</v>
      </c>
      <c r="AE39" s="649"/>
      <c r="AF39" s="649"/>
      <c r="AG39" s="649"/>
      <c r="AH39" s="649"/>
      <c r="AI39" s="649"/>
      <c r="AJ39" s="649"/>
      <c r="AK39" s="649"/>
      <c r="AL39" s="650" t="s">
        <v>137</v>
      </c>
      <c r="AM39" s="651"/>
      <c r="AN39" s="651"/>
      <c r="AO39" s="652"/>
      <c r="AQ39" s="723" t="s">
        <v>339</v>
      </c>
      <c r="AR39" s="724"/>
      <c r="AS39" s="724"/>
      <c r="AT39" s="724"/>
      <c r="AU39" s="724"/>
      <c r="AV39" s="724"/>
      <c r="AW39" s="724"/>
      <c r="AX39" s="724"/>
      <c r="AY39" s="725"/>
      <c r="AZ39" s="645" t="s">
        <v>233</v>
      </c>
      <c r="BA39" s="646"/>
      <c r="BB39" s="646"/>
      <c r="BC39" s="646"/>
      <c r="BD39" s="670"/>
      <c r="BE39" s="670"/>
      <c r="BF39" s="700"/>
      <c r="BG39" s="660" t="s">
        <v>340</v>
      </c>
      <c r="BH39" s="661"/>
      <c r="BI39" s="661"/>
      <c r="BJ39" s="661"/>
      <c r="BK39" s="661"/>
      <c r="BL39" s="661"/>
      <c r="BM39" s="661"/>
      <c r="BN39" s="661"/>
      <c r="BO39" s="661"/>
      <c r="BP39" s="661"/>
      <c r="BQ39" s="661"/>
      <c r="BR39" s="661"/>
      <c r="BS39" s="661"/>
      <c r="BT39" s="661"/>
      <c r="BU39" s="662"/>
      <c r="BV39" s="645">
        <v>5</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71487</v>
      </c>
      <c r="CS39" s="670"/>
      <c r="CT39" s="670"/>
      <c r="CU39" s="670"/>
      <c r="CV39" s="670"/>
      <c r="CW39" s="670"/>
      <c r="CX39" s="670"/>
      <c r="CY39" s="671"/>
      <c r="CZ39" s="650">
        <v>0.9</v>
      </c>
      <c r="DA39" s="682"/>
      <c r="DB39" s="682"/>
      <c r="DC39" s="684"/>
      <c r="DD39" s="654">
        <v>56160</v>
      </c>
      <c r="DE39" s="670"/>
      <c r="DF39" s="670"/>
      <c r="DG39" s="670"/>
      <c r="DH39" s="670"/>
      <c r="DI39" s="670"/>
      <c r="DJ39" s="670"/>
      <c r="DK39" s="671"/>
      <c r="DL39" s="654" t="s">
        <v>174</v>
      </c>
      <c r="DM39" s="670"/>
      <c r="DN39" s="670"/>
      <c r="DO39" s="670"/>
      <c r="DP39" s="670"/>
      <c r="DQ39" s="670"/>
      <c r="DR39" s="670"/>
      <c r="DS39" s="670"/>
      <c r="DT39" s="670"/>
      <c r="DU39" s="670"/>
      <c r="DV39" s="671"/>
      <c r="DW39" s="650" t="s">
        <v>233</v>
      </c>
      <c r="DX39" s="682"/>
      <c r="DY39" s="682"/>
      <c r="DZ39" s="682"/>
      <c r="EA39" s="682"/>
      <c r="EB39" s="682"/>
      <c r="EC39" s="683"/>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174</v>
      </c>
      <c r="S40" s="646"/>
      <c r="T40" s="646"/>
      <c r="U40" s="646"/>
      <c r="V40" s="646"/>
      <c r="W40" s="646"/>
      <c r="X40" s="646"/>
      <c r="Y40" s="647"/>
      <c r="Z40" s="648" t="s">
        <v>174</v>
      </c>
      <c r="AA40" s="648"/>
      <c r="AB40" s="648"/>
      <c r="AC40" s="648"/>
      <c r="AD40" s="649" t="s">
        <v>174</v>
      </c>
      <c r="AE40" s="649"/>
      <c r="AF40" s="649"/>
      <c r="AG40" s="649"/>
      <c r="AH40" s="649"/>
      <c r="AI40" s="649"/>
      <c r="AJ40" s="649"/>
      <c r="AK40" s="649"/>
      <c r="AL40" s="650" t="s">
        <v>174</v>
      </c>
      <c r="AM40" s="651"/>
      <c r="AN40" s="651"/>
      <c r="AO40" s="652"/>
      <c r="AQ40" s="723" t="s">
        <v>343</v>
      </c>
      <c r="AR40" s="724"/>
      <c r="AS40" s="724"/>
      <c r="AT40" s="724"/>
      <c r="AU40" s="724"/>
      <c r="AV40" s="724"/>
      <c r="AW40" s="724"/>
      <c r="AX40" s="724"/>
      <c r="AY40" s="725"/>
      <c r="AZ40" s="645" t="s">
        <v>174</v>
      </c>
      <c r="BA40" s="646"/>
      <c r="BB40" s="646"/>
      <c r="BC40" s="646"/>
      <c r="BD40" s="670"/>
      <c r="BE40" s="670"/>
      <c r="BF40" s="700"/>
      <c r="BG40" s="726" t="s">
        <v>344</v>
      </c>
      <c r="BH40" s="727"/>
      <c r="BI40" s="727"/>
      <c r="BJ40" s="727"/>
      <c r="BK40" s="727"/>
      <c r="BL40" s="236"/>
      <c r="BM40" s="661" t="s">
        <v>345</v>
      </c>
      <c r="BN40" s="661"/>
      <c r="BO40" s="661"/>
      <c r="BP40" s="661"/>
      <c r="BQ40" s="661"/>
      <c r="BR40" s="661"/>
      <c r="BS40" s="661"/>
      <c r="BT40" s="661"/>
      <c r="BU40" s="662"/>
      <c r="BV40" s="645">
        <v>126746</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4500</v>
      </c>
      <c r="CS40" s="646"/>
      <c r="CT40" s="646"/>
      <c r="CU40" s="646"/>
      <c r="CV40" s="646"/>
      <c r="CW40" s="646"/>
      <c r="CX40" s="646"/>
      <c r="CY40" s="647"/>
      <c r="CZ40" s="650">
        <v>0.1</v>
      </c>
      <c r="DA40" s="682"/>
      <c r="DB40" s="682"/>
      <c r="DC40" s="684"/>
      <c r="DD40" s="654" t="s">
        <v>174</v>
      </c>
      <c r="DE40" s="646"/>
      <c r="DF40" s="646"/>
      <c r="DG40" s="646"/>
      <c r="DH40" s="646"/>
      <c r="DI40" s="646"/>
      <c r="DJ40" s="646"/>
      <c r="DK40" s="647"/>
      <c r="DL40" s="654" t="s">
        <v>174</v>
      </c>
      <c r="DM40" s="646"/>
      <c r="DN40" s="646"/>
      <c r="DO40" s="646"/>
      <c r="DP40" s="646"/>
      <c r="DQ40" s="646"/>
      <c r="DR40" s="646"/>
      <c r="DS40" s="646"/>
      <c r="DT40" s="646"/>
      <c r="DU40" s="646"/>
      <c r="DV40" s="647"/>
      <c r="DW40" s="650" t="s">
        <v>174</v>
      </c>
      <c r="DX40" s="682"/>
      <c r="DY40" s="682"/>
      <c r="DZ40" s="682"/>
      <c r="EA40" s="682"/>
      <c r="EB40" s="682"/>
      <c r="EC40" s="683"/>
    </row>
    <row r="41" spans="2:133" ht="11.25" customHeight="1" x14ac:dyDescent="0.15">
      <c r="B41" s="642" t="s">
        <v>347</v>
      </c>
      <c r="C41" s="643"/>
      <c r="D41" s="643"/>
      <c r="E41" s="643"/>
      <c r="F41" s="643"/>
      <c r="G41" s="643"/>
      <c r="H41" s="643"/>
      <c r="I41" s="643"/>
      <c r="J41" s="643"/>
      <c r="K41" s="643"/>
      <c r="L41" s="643"/>
      <c r="M41" s="643"/>
      <c r="N41" s="643"/>
      <c r="O41" s="643"/>
      <c r="P41" s="643"/>
      <c r="Q41" s="644"/>
      <c r="R41" s="645">
        <v>200000</v>
      </c>
      <c r="S41" s="646"/>
      <c r="T41" s="646"/>
      <c r="U41" s="646"/>
      <c r="V41" s="646"/>
      <c r="W41" s="646"/>
      <c r="X41" s="646"/>
      <c r="Y41" s="647"/>
      <c r="Z41" s="648">
        <v>2.4</v>
      </c>
      <c r="AA41" s="648"/>
      <c r="AB41" s="648"/>
      <c r="AC41" s="648"/>
      <c r="AD41" s="649" t="s">
        <v>233</v>
      </c>
      <c r="AE41" s="649"/>
      <c r="AF41" s="649"/>
      <c r="AG41" s="649"/>
      <c r="AH41" s="649"/>
      <c r="AI41" s="649"/>
      <c r="AJ41" s="649"/>
      <c r="AK41" s="649"/>
      <c r="AL41" s="650" t="s">
        <v>137</v>
      </c>
      <c r="AM41" s="651"/>
      <c r="AN41" s="651"/>
      <c r="AO41" s="652"/>
      <c r="AQ41" s="723" t="s">
        <v>348</v>
      </c>
      <c r="AR41" s="724"/>
      <c r="AS41" s="724"/>
      <c r="AT41" s="724"/>
      <c r="AU41" s="724"/>
      <c r="AV41" s="724"/>
      <c r="AW41" s="724"/>
      <c r="AX41" s="724"/>
      <c r="AY41" s="725"/>
      <c r="AZ41" s="645">
        <v>197151</v>
      </c>
      <c r="BA41" s="646"/>
      <c r="BB41" s="646"/>
      <c r="BC41" s="646"/>
      <c r="BD41" s="670"/>
      <c r="BE41" s="670"/>
      <c r="BF41" s="700"/>
      <c r="BG41" s="726"/>
      <c r="BH41" s="727"/>
      <c r="BI41" s="727"/>
      <c r="BJ41" s="727"/>
      <c r="BK41" s="727"/>
      <c r="BL41" s="236"/>
      <c r="BM41" s="661" t="s">
        <v>349</v>
      </c>
      <c r="BN41" s="661"/>
      <c r="BO41" s="661"/>
      <c r="BP41" s="661"/>
      <c r="BQ41" s="661"/>
      <c r="BR41" s="661"/>
      <c r="BS41" s="661"/>
      <c r="BT41" s="661"/>
      <c r="BU41" s="662"/>
      <c r="BV41" s="645">
        <v>18</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233</v>
      </c>
      <c r="CS41" s="670"/>
      <c r="CT41" s="670"/>
      <c r="CU41" s="670"/>
      <c r="CV41" s="670"/>
      <c r="CW41" s="670"/>
      <c r="CX41" s="670"/>
      <c r="CY41" s="671"/>
      <c r="CZ41" s="650" t="s">
        <v>137</v>
      </c>
      <c r="DA41" s="682"/>
      <c r="DB41" s="682"/>
      <c r="DC41" s="684"/>
      <c r="DD41" s="654" t="s">
        <v>233</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8217044</v>
      </c>
      <c r="S42" s="731"/>
      <c r="T42" s="731"/>
      <c r="U42" s="731"/>
      <c r="V42" s="731"/>
      <c r="W42" s="731"/>
      <c r="X42" s="731"/>
      <c r="Y42" s="739"/>
      <c r="Z42" s="740">
        <v>100</v>
      </c>
      <c r="AA42" s="740"/>
      <c r="AB42" s="740"/>
      <c r="AC42" s="740"/>
      <c r="AD42" s="741">
        <v>5008385</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512365</v>
      </c>
      <c r="BA42" s="731"/>
      <c r="BB42" s="731"/>
      <c r="BC42" s="731"/>
      <c r="BD42" s="716"/>
      <c r="BE42" s="716"/>
      <c r="BF42" s="718"/>
      <c r="BG42" s="728"/>
      <c r="BH42" s="729"/>
      <c r="BI42" s="729"/>
      <c r="BJ42" s="729"/>
      <c r="BK42" s="729"/>
      <c r="BL42" s="237"/>
      <c r="BM42" s="673" t="s">
        <v>353</v>
      </c>
      <c r="BN42" s="673"/>
      <c r="BO42" s="673"/>
      <c r="BP42" s="673"/>
      <c r="BQ42" s="673"/>
      <c r="BR42" s="673"/>
      <c r="BS42" s="673"/>
      <c r="BT42" s="673"/>
      <c r="BU42" s="674"/>
      <c r="BV42" s="730">
        <v>329233</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726566</v>
      </c>
      <c r="CS42" s="646"/>
      <c r="CT42" s="646"/>
      <c r="CU42" s="646"/>
      <c r="CV42" s="646"/>
      <c r="CW42" s="646"/>
      <c r="CX42" s="646"/>
      <c r="CY42" s="647"/>
      <c r="CZ42" s="650">
        <v>9.3000000000000007</v>
      </c>
      <c r="DA42" s="651"/>
      <c r="DB42" s="651"/>
      <c r="DC42" s="663"/>
      <c r="DD42" s="654">
        <v>207908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10446</v>
      </c>
      <c r="CS43" s="670"/>
      <c r="CT43" s="670"/>
      <c r="CU43" s="670"/>
      <c r="CV43" s="670"/>
      <c r="CW43" s="670"/>
      <c r="CX43" s="670"/>
      <c r="CY43" s="671"/>
      <c r="CZ43" s="650">
        <v>0.1</v>
      </c>
      <c r="DA43" s="682"/>
      <c r="DB43" s="682"/>
      <c r="DC43" s="684"/>
      <c r="DD43" s="654">
        <v>10446</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726566</v>
      </c>
      <c r="CS44" s="646"/>
      <c r="CT44" s="646"/>
      <c r="CU44" s="646"/>
      <c r="CV44" s="646"/>
      <c r="CW44" s="646"/>
      <c r="CX44" s="646"/>
      <c r="CY44" s="647"/>
      <c r="CZ44" s="650">
        <v>9.3000000000000007</v>
      </c>
      <c r="DA44" s="651"/>
      <c r="DB44" s="651"/>
      <c r="DC44" s="663"/>
      <c r="DD44" s="654">
        <v>207908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417645</v>
      </c>
      <c r="CS45" s="670"/>
      <c r="CT45" s="670"/>
      <c r="CU45" s="670"/>
      <c r="CV45" s="670"/>
      <c r="CW45" s="670"/>
      <c r="CX45" s="670"/>
      <c r="CY45" s="671"/>
      <c r="CZ45" s="650">
        <v>5.3</v>
      </c>
      <c r="DA45" s="682"/>
      <c r="DB45" s="682"/>
      <c r="DC45" s="684"/>
      <c r="DD45" s="654">
        <v>99922</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285548</v>
      </c>
      <c r="CS46" s="646"/>
      <c r="CT46" s="646"/>
      <c r="CU46" s="646"/>
      <c r="CV46" s="646"/>
      <c r="CW46" s="646"/>
      <c r="CX46" s="646"/>
      <c r="CY46" s="647"/>
      <c r="CZ46" s="650">
        <v>3.6</v>
      </c>
      <c r="DA46" s="651"/>
      <c r="DB46" s="651"/>
      <c r="DC46" s="663"/>
      <c r="DD46" s="654">
        <v>103813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137</v>
      </c>
      <c r="CS47" s="670"/>
      <c r="CT47" s="670"/>
      <c r="CU47" s="670"/>
      <c r="CV47" s="670"/>
      <c r="CW47" s="670"/>
      <c r="CX47" s="670"/>
      <c r="CY47" s="671"/>
      <c r="CZ47" s="650" t="s">
        <v>137</v>
      </c>
      <c r="DA47" s="682"/>
      <c r="DB47" s="682"/>
      <c r="DC47" s="684"/>
      <c r="DD47" s="654" t="s">
        <v>137</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233</v>
      </c>
      <c r="CS48" s="646"/>
      <c r="CT48" s="646"/>
      <c r="CU48" s="646"/>
      <c r="CV48" s="646"/>
      <c r="CW48" s="646"/>
      <c r="CX48" s="646"/>
      <c r="CY48" s="647"/>
      <c r="CZ48" s="650" t="s">
        <v>137</v>
      </c>
      <c r="DA48" s="651"/>
      <c r="DB48" s="651"/>
      <c r="DC48" s="663"/>
      <c r="DD48" s="654" t="s">
        <v>233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7832548</v>
      </c>
      <c r="CS49" s="716"/>
      <c r="CT49" s="716"/>
      <c r="CU49" s="716"/>
      <c r="CV49" s="716"/>
      <c r="CW49" s="716"/>
      <c r="CX49" s="716"/>
      <c r="CY49" s="747"/>
      <c r="CZ49" s="742">
        <v>100</v>
      </c>
      <c r="DA49" s="748"/>
      <c r="DB49" s="748"/>
      <c r="DC49" s="749"/>
      <c r="DD49" s="750">
        <v>5536634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vPoL40yuA6d49mQKKq1TfSYjJ2wqqoVX9qX9r1OPSLITVZejjRpBOD6IcnV5tZk47lvKYp3zrjaNVgL9u2j5Q==" saltValue="VGacuXC+r4FscuCPhvDH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8146</v>
      </c>
      <c r="R7" s="781"/>
      <c r="S7" s="781"/>
      <c r="T7" s="781"/>
      <c r="U7" s="781"/>
      <c r="V7" s="781">
        <v>7762</v>
      </c>
      <c r="W7" s="781"/>
      <c r="X7" s="781"/>
      <c r="Y7" s="781"/>
      <c r="Z7" s="781"/>
      <c r="AA7" s="781">
        <v>383</v>
      </c>
      <c r="AB7" s="781"/>
      <c r="AC7" s="781"/>
      <c r="AD7" s="781"/>
      <c r="AE7" s="782"/>
      <c r="AF7" s="783">
        <v>359</v>
      </c>
      <c r="AG7" s="784"/>
      <c r="AH7" s="784"/>
      <c r="AI7" s="784"/>
      <c r="AJ7" s="785"/>
      <c r="AK7" s="820">
        <v>524</v>
      </c>
      <c r="AL7" s="821"/>
      <c r="AM7" s="821"/>
      <c r="AN7" s="821"/>
      <c r="AO7" s="821"/>
      <c r="AP7" s="821">
        <v>5144</v>
      </c>
      <c r="AQ7" s="821"/>
      <c r="AR7" s="821"/>
      <c r="AS7" s="821"/>
      <c r="AT7" s="821"/>
      <c r="AU7" s="822" t="s">
        <v>587</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158</v>
      </c>
      <c r="R8" s="805"/>
      <c r="S8" s="805"/>
      <c r="T8" s="805"/>
      <c r="U8" s="805"/>
      <c r="V8" s="805">
        <v>157</v>
      </c>
      <c r="W8" s="805"/>
      <c r="X8" s="805"/>
      <c r="Y8" s="805"/>
      <c r="Z8" s="805"/>
      <c r="AA8" s="805">
        <v>1</v>
      </c>
      <c r="AB8" s="805"/>
      <c r="AC8" s="805"/>
      <c r="AD8" s="805"/>
      <c r="AE8" s="806"/>
      <c r="AF8" s="807">
        <v>1</v>
      </c>
      <c r="AG8" s="808"/>
      <c r="AH8" s="808"/>
      <c r="AI8" s="808"/>
      <c r="AJ8" s="809"/>
      <c r="AK8" s="810" t="s">
        <v>595</v>
      </c>
      <c r="AL8" s="811"/>
      <c r="AM8" s="811"/>
      <c r="AN8" s="811"/>
      <c r="AO8" s="811"/>
      <c r="AP8" s="811" t="s">
        <v>595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8217</v>
      </c>
      <c r="R23" s="840"/>
      <c r="S23" s="840"/>
      <c r="T23" s="840"/>
      <c r="U23" s="840"/>
      <c r="V23" s="840">
        <v>7833</v>
      </c>
      <c r="W23" s="840"/>
      <c r="X23" s="840"/>
      <c r="Y23" s="840"/>
      <c r="Z23" s="840"/>
      <c r="AA23" s="840">
        <v>384</v>
      </c>
      <c r="AB23" s="840"/>
      <c r="AC23" s="840"/>
      <c r="AD23" s="840"/>
      <c r="AE23" s="841"/>
      <c r="AF23" s="842">
        <v>360</v>
      </c>
      <c r="AG23" s="840"/>
      <c r="AH23" s="840"/>
      <c r="AI23" s="840"/>
      <c r="AJ23" s="843"/>
      <c r="AK23" s="844"/>
      <c r="AL23" s="845"/>
      <c r="AM23" s="845"/>
      <c r="AN23" s="845"/>
      <c r="AO23" s="845"/>
      <c r="AP23" s="840">
        <v>5144</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2738</v>
      </c>
      <c r="R28" s="869"/>
      <c r="S28" s="869"/>
      <c r="T28" s="869"/>
      <c r="U28" s="869"/>
      <c r="V28" s="869">
        <v>2522</v>
      </c>
      <c r="W28" s="869"/>
      <c r="X28" s="869"/>
      <c r="Y28" s="869"/>
      <c r="Z28" s="869"/>
      <c r="AA28" s="869">
        <v>216</v>
      </c>
      <c r="AB28" s="869"/>
      <c r="AC28" s="869"/>
      <c r="AD28" s="869"/>
      <c r="AE28" s="870"/>
      <c r="AF28" s="871">
        <v>216</v>
      </c>
      <c r="AG28" s="869"/>
      <c r="AH28" s="869"/>
      <c r="AI28" s="869"/>
      <c r="AJ28" s="872"/>
      <c r="AK28" s="873">
        <v>197</v>
      </c>
      <c r="AL28" s="864"/>
      <c r="AM28" s="864"/>
      <c r="AN28" s="864"/>
      <c r="AO28" s="864"/>
      <c r="AP28" s="864" t="s">
        <v>595</v>
      </c>
      <c r="AQ28" s="864"/>
      <c r="AR28" s="864"/>
      <c r="AS28" s="864"/>
      <c r="AT28" s="864"/>
      <c r="AU28" s="864" t="s">
        <v>595</v>
      </c>
      <c r="AV28" s="864"/>
      <c r="AW28" s="864"/>
      <c r="AX28" s="864"/>
      <c r="AY28" s="864"/>
      <c r="AZ28" s="865" t="s">
        <v>595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1856</v>
      </c>
      <c r="R29" s="805"/>
      <c r="S29" s="805"/>
      <c r="T29" s="805"/>
      <c r="U29" s="805"/>
      <c r="V29" s="805">
        <v>1815</v>
      </c>
      <c r="W29" s="805"/>
      <c r="X29" s="805"/>
      <c r="Y29" s="805"/>
      <c r="Z29" s="805"/>
      <c r="AA29" s="805">
        <v>41</v>
      </c>
      <c r="AB29" s="805"/>
      <c r="AC29" s="805"/>
      <c r="AD29" s="805"/>
      <c r="AE29" s="806"/>
      <c r="AF29" s="807">
        <v>41</v>
      </c>
      <c r="AG29" s="808"/>
      <c r="AH29" s="808"/>
      <c r="AI29" s="808"/>
      <c r="AJ29" s="809"/>
      <c r="AK29" s="876">
        <v>282</v>
      </c>
      <c r="AL29" s="877"/>
      <c r="AM29" s="877"/>
      <c r="AN29" s="877"/>
      <c r="AO29" s="877"/>
      <c r="AP29" s="877" t="s">
        <v>595</v>
      </c>
      <c r="AQ29" s="877"/>
      <c r="AR29" s="877"/>
      <c r="AS29" s="877"/>
      <c r="AT29" s="877"/>
      <c r="AU29" s="877" t="s">
        <v>595</v>
      </c>
      <c r="AV29" s="877"/>
      <c r="AW29" s="877"/>
      <c r="AX29" s="877"/>
      <c r="AY29" s="877"/>
      <c r="AZ29" s="878" t="s">
        <v>596</v>
      </c>
      <c r="BA29" s="878"/>
      <c r="BB29" s="878"/>
      <c r="BC29" s="878"/>
      <c r="BD29" s="878"/>
      <c r="BE29" s="874" t="s">
        <v>588</v>
      </c>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483</v>
      </c>
      <c r="R30" s="805"/>
      <c r="S30" s="805"/>
      <c r="T30" s="805"/>
      <c r="U30" s="805"/>
      <c r="V30" s="805">
        <v>473</v>
      </c>
      <c r="W30" s="805"/>
      <c r="X30" s="805"/>
      <c r="Y30" s="805"/>
      <c r="Z30" s="805"/>
      <c r="AA30" s="805">
        <v>10</v>
      </c>
      <c r="AB30" s="805"/>
      <c r="AC30" s="805"/>
      <c r="AD30" s="805"/>
      <c r="AE30" s="806"/>
      <c r="AF30" s="807">
        <v>10</v>
      </c>
      <c r="AG30" s="808"/>
      <c r="AH30" s="808"/>
      <c r="AI30" s="808"/>
      <c r="AJ30" s="809"/>
      <c r="AK30" s="876">
        <v>45</v>
      </c>
      <c r="AL30" s="877"/>
      <c r="AM30" s="877"/>
      <c r="AN30" s="877"/>
      <c r="AO30" s="877"/>
      <c r="AP30" s="877" t="s">
        <v>595</v>
      </c>
      <c r="AQ30" s="877"/>
      <c r="AR30" s="877"/>
      <c r="AS30" s="877"/>
      <c r="AT30" s="877"/>
      <c r="AU30" s="877" t="s">
        <v>595</v>
      </c>
      <c r="AV30" s="877"/>
      <c r="AW30" s="877"/>
      <c r="AX30" s="877"/>
      <c r="AY30" s="877"/>
      <c r="AZ30" s="878" t="s">
        <v>595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295</v>
      </c>
      <c r="R31" s="805"/>
      <c r="S31" s="805"/>
      <c r="T31" s="805"/>
      <c r="U31" s="805"/>
      <c r="V31" s="805">
        <v>210</v>
      </c>
      <c r="W31" s="805"/>
      <c r="X31" s="805"/>
      <c r="Y31" s="805"/>
      <c r="Z31" s="805"/>
      <c r="AA31" s="805">
        <v>85</v>
      </c>
      <c r="AB31" s="805"/>
      <c r="AC31" s="805"/>
      <c r="AD31" s="805"/>
      <c r="AE31" s="806"/>
      <c r="AF31" s="807">
        <v>1002</v>
      </c>
      <c r="AG31" s="808"/>
      <c r="AH31" s="808"/>
      <c r="AI31" s="808"/>
      <c r="AJ31" s="809"/>
      <c r="AK31" s="876">
        <v>3</v>
      </c>
      <c r="AL31" s="877"/>
      <c r="AM31" s="877"/>
      <c r="AN31" s="877"/>
      <c r="AO31" s="877"/>
      <c r="AP31" s="877">
        <v>63</v>
      </c>
      <c r="AQ31" s="877"/>
      <c r="AR31" s="877"/>
      <c r="AS31" s="877"/>
      <c r="AT31" s="877"/>
      <c r="AU31" s="877">
        <v>0</v>
      </c>
      <c r="AV31" s="877"/>
      <c r="AW31" s="877"/>
      <c r="AX31" s="877"/>
      <c r="AY31" s="877"/>
      <c r="AZ31" s="878" t="s">
        <v>595</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822</v>
      </c>
      <c r="R32" s="805"/>
      <c r="S32" s="805"/>
      <c r="T32" s="805"/>
      <c r="U32" s="805"/>
      <c r="V32" s="805">
        <v>785</v>
      </c>
      <c r="W32" s="805"/>
      <c r="X32" s="805"/>
      <c r="Y32" s="805"/>
      <c r="Z32" s="805"/>
      <c r="AA32" s="805">
        <v>52</v>
      </c>
      <c r="AB32" s="805"/>
      <c r="AC32" s="805"/>
      <c r="AD32" s="805"/>
      <c r="AE32" s="806"/>
      <c r="AF32" s="807">
        <v>37</v>
      </c>
      <c r="AG32" s="808"/>
      <c r="AH32" s="808"/>
      <c r="AI32" s="808"/>
      <c r="AJ32" s="809"/>
      <c r="AK32" s="876">
        <v>379</v>
      </c>
      <c r="AL32" s="877"/>
      <c r="AM32" s="877"/>
      <c r="AN32" s="877"/>
      <c r="AO32" s="877"/>
      <c r="AP32" s="877">
        <v>3144</v>
      </c>
      <c r="AQ32" s="877"/>
      <c r="AR32" s="877"/>
      <c r="AS32" s="877"/>
      <c r="AT32" s="877"/>
      <c r="AU32" s="877">
        <v>2314</v>
      </c>
      <c r="AV32" s="877"/>
      <c r="AW32" s="877"/>
      <c r="AX32" s="877"/>
      <c r="AY32" s="877"/>
      <c r="AZ32" s="878" t="s">
        <v>595</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1306</v>
      </c>
      <c r="AG63" s="888"/>
      <c r="AH63" s="888"/>
      <c r="AI63" s="888"/>
      <c r="AJ63" s="889"/>
      <c r="AK63" s="890"/>
      <c r="AL63" s="885"/>
      <c r="AM63" s="885"/>
      <c r="AN63" s="885"/>
      <c r="AO63" s="885"/>
      <c r="AP63" s="888">
        <v>3207</v>
      </c>
      <c r="AQ63" s="888"/>
      <c r="AR63" s="888"/>
      <c r="AS63" s="888"/>
      <c r="AT63" s="888"/>
      <c r="AU63" s="888">
        <v>2314</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395</v>
      </c>
      <c r="R66" s="764"/>
      <c r="S66" s="764"/>
      <c r="T66" s="764"/>
      <c r="U66" s="765"/>
      <c r="V66" s="763" t="s">
        <v>415</v>
      </c>
      <c r="W66" s="764"/>
      <c r="X66" s="764"/>
      <c r="Y66" s="764"/>
      <c r="Z66" s="765"/>
      <c r="AA66" s="763" t="s">
        <v>416</v>
      </c>
      <c r="AB66" s="764"/>
      <c r="AC66" s="764"/>
      <c r="AD66" s="764"/>
      <c r="AE66" s="765"/>
      <c r="AF66" s="898" t="s">
        <v>417</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974</v>
      </c>
      <c r="R68" s="912"/>
      <c r="S68" s="912"/>
      <c r="T68" s="912"/>
      <c r="U68" s="912"/>
      <c r="V68" s="912">
        <v>876</v>
      </c>
      <c r="W68" s="912"/>
      <c r="X68" s="912"/>
      <c r="Y68" s="912"/>
      <c r="Z68" s="912"/>
      <c r="AA68" s="912">
        <v>98</v>
      </c>
      <c r="AB68" s="912"/>
      <c r="AC68" s="912"/>
      <c r="AD68" s="912"/>
      <c r="AE68" s="912"/>
      <c r="AF68" s="912">
        <v>98</v>
      </c>
      <c r="AG68" s="912"/>
      <c r="AH68" s="912"/>
      <c r="AI68" s="912"/>
      <c r="AJ68" s="912"/>
      <c r="AK68" s="912" t="s">
        <v>595</v>
      </c>
      <c r="AL68" s="912"/>
      <c r="AM68" s="912"/>
      <c r="AN68" s="912"/>
      <c r="AO68" s="912"/>
      <c r="AP68" s="912">
        <v>712</v>
      </c>
      <c r="AQ68" s="912"/>
      <c r="AR68" s="912"/>
      <c r="AS68" s="912"/>
      <c r="AT68" s="912"/>
      <c r="AU68" s="912">
        <v>153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579</v>
      </c>
      <c r="C69" s="920"/>
      <c r="D69" s="920"/>
      <c r="E69" s="920"/>
      <c r="F69" s="920"/>
      <c r="G69" s="920"/>
      <c r="H69" s="920"/>
      <c r="I69" s="920"/>
      <c r="J69" s="920"/>
      <c r="K69" s="920"/>
      <c r="L69" s="920"/>
      <c r="M69" s="920"/>
      <c r="N69" s="920"/>
      <c r="O69" s="920"/>
      <c r="P69" s="921"/>
      <c r="Q69" s="922">
        <v>35</v>
      </c>
      <c r="R69" s="877"/>
      <c r="S69" s="877"/>
      <c r="T69" s="877"/>
      <c r="U69" s="877"/>
      <c r="V69" s="877">
        <v>30</v>
      </c>
      <c r="W69" s="877"/>
      <c r="X69" s="877"/>
      <c r="Y69" s="877"/>
      <c r="Z69" s="877"/>
      <c r="AA69" s="877">
        <v>6</v>
      </c>
      <c r="AB69" s="877"/>
      <c r="AC69" s="877"/>
      <c r="AD69" s="877"/>
      <c r="AE69" s="877"/>
      <c r="AF69" s="877">
        <v>6</v>
      </c>
      <c r="AG69" s="877"/>
      <c r="AH69" s="877"/>
      <c r="AI69" s="877"/>
      <c r="AJ69" s="877"/>
      <c r="AK69" s="877" t="s">
        <v>595</v>
      </c>
      <c r="AL69" s="877"/>
      <c r="AM69" s="877"/>
      <c r="AN69" s="877"/>
      <c r="AO69" s="877"/>
      <c r="AP69" s="877" t="s">
        <v>595</v>
      </c>
      <c r="AQ69" s="877"/>
      <c r="AR69" s="877"/>
      <c r="AS69" s="877"/>
      <c r="AT69" s="877"/>
      <c r="AU69" s="877" t="s">
        <v>595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580</v>
      </c>
      <c r="C70" s="920"/>
      <c r="D70" s="920"/>
      <c r="E70" s="920"/>
      <c r="F70" s="920"/>
      <c r="G70" s="920"/>
      <c r="H70" s="920"/>
      <c r="I70" s="920"/>
      <c r="J70" s="920"/>
      <c r="K70" s="920"/>
      <c r="L70" s="920"/>
      <c r="M70" s="920"/>
      <c r="N70" s="920"/>
      <c r="O70" s="920"/>
      <c r="P70" s="921"/>
      <c r="Q70" s="922">
        <v>72</v>
      </c>
      <c r="R70" s="877"/>
      <c r="S70" s="877"/>
      <c r="T70" s="877"/>
      <c r="U70" s="877"/>
      <c r="V70" s="877">
        <v>69</v>
      </c>
      <c r="W70" s="877"/>
      <c r="X70" s="877"/>
      <c r="Y70" s="877"/>
      <c r="Z70" s="877"/>
      <c r="AA70" s="877">
        <v>3</v>
      </c>
      <c r="AB70" s="877"/>
      <c r="AC70" s="877"/>
      <c r="AD70" s="877"/>
      <c r="AE70" s="877"/>
      <c r="AF70" s="877">
        <v>3</v>
      </c>
      <c r="AG70" s="877"/>
      <c r="AH70" s="877"/>
      <c r="AI70" s="877"/>
      <c r="AJ70" s="877"/>
      <c r="AK70" s="877" t="s">
        <v>595</v>
      </c>
      <c r="AL70" s="877"/>
      <c r="AM70" s="877"/>
      <c r="AN70" s="877"/>
      <c r="AO70" s="877"/>
      <c r="AP70" s="877" t="s">
        <v>595</v>
      </c>
      <c r="AQ70" s="877"/>
      <c r="AR70" s="877"/>
      <c r="AS70" s="877"/>
      <c r="AT70" s="877"/>
      <c r="AU70" s="877" t="s">
        <v>595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581</v>
      </c>
      <c r="C71" s="920"/>
      <c r="D71" s="920"/>
      <c r="E71" s="920"/>
      <c r="F71" s="920"/>
      <c r="G71" s="920"/>
      <c r="H71" s="920"/>
      <c r="I71" s="920"/>
      <c r="J71" s="920"/>
      <c r="K71" s="920"/>
      <c r="L71" s="920"/>
      <c r="M71" s="920"/>
      <c r="N71" s="920"/>
      <c r="O71" s="920"/>
      <c r="P71" s="921"/>
      <c r="Q71" s="922">
        <v>10088</v>
      </c>
      <c r="R71" s="877"/>
      <c r="S71" s="877"/>
      <c r="T71" s="877"/>
      <c r="U71" s="877"/>
      <c r="V71" s="877">
        <v>10036</v>
      </c>
      <c r="W71" s="877"/>
      <c r="X71" s="877"/>
      <c r="Y71" s="877"/>
      <c r="Z71" s="877"/>
      <c r="AA71" s="877">
        <v>51</v>
      </c>
      <c r="AB71" s="877"/>
      <c r="AC71" s="877"/>
      <c r="AD71" s="877"/>
      <c r="AE71" s="877"/>
      <c r="AF71" s="877">
        <v>51</v>
      </c>
      <c r="AG71" s="877"/>
      <c r="AH71" s="877"/>
      <c r="AI71" s="877"/>
      <c r="AJ71" s="877"/>
      <c r="AK71" s="877" t="s">
        <v>595</v>
      </c>
      <c r="AL71" s="877"/>
      <c r="AM71" s="877"/>
      <c r="AN71" s="877"/>
      <c r="AO71" s="877"/>
      <c r="AP71" s="877" t="s">
        <v>595</v>
      </c>
      <c r="AQ71" s="877"/>
      <c r="AR71" s="877"/>
      <c r="AS71" s="877"/>
      <c r="AT71" s="877"/>
      <c r="AU71" s="877" t="s">
        <v>595</v>
      </c>
      <c r="AV71" s="877"/>
      <c r="AW71" s="877"/>
      <c r="AX71" s="877"/>
      <c r="AY71" s="877"/>
      <c r="AZ71" s="923" t="s">
        <v>597</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582</v>
      </c>
      <c r="C72" s="920"/>
      <c r="D72" s="920"/>
      <c r="E72" s="920"/>
      <c r="F72" s="920"/>
      <c r="G72" s="920"/>
      <c r="H72" s="920"/>
      <c r="I72" s="920"/>
      <c r="J72" s="920"/>
      <c r="K72" s="920"/>
      <c r="L72" s="920"/>
      <c r="M72" s="920"/>
      <c r="N72" s="920"/>
      <c r="O72" s="920"/>
      <c r="P72" s="921"/>
      <c r="Q72" s="922">
        <v>118</v>
      </c>
      <c r="R72" s="877"/>
      <c r="S72" s="877"/>
      <c r="T72" s="877"/>
      <c r="U72" s="877"/>
      <c r="V72" s="877">
        <v>113</v>
      </c>
      <c r="W72" s="877"/>
      <c r="X72" s="877"/>
      <c r="Y72" s="877"/>
      <c r="Z72" s="877"/>
      <c r="AA72" s="877">
        <v>6</v>
      </c>
      <c r="AB72" s="877"/>
      <c r="AC72" s="877"/>
      <c r="AD72" s="877"/>
      <c r="AE72" s="877"/>
      <c r="AF72" s="877">
        <v>6</v>
      </c>
      <c r="AG72" s="877"/>
      <c r="AH72" s="877"/>
      <c r="AI72" s="877"/>
      <c r="AJ72" s="877"/>
      <c r="AK72" s="877" t="s">
        <v>595</v>
      </c>
      <c r="AL72" s="877"/>
      <c r="AM72" s="877"/>
      <c r="AN72" s="877"/>
      <c r="AO72" s="877"/>
      <c r="AP72" s="877" t="s">
        <v>595</v>
      </c>
      <c r="AQ72" s="877"/>
      <c r="AR72" s="877"/>
      <c r="AS72" s="877"/>
      <c r="AT72" s="877"/>
      <c r="AU72" s="877" t="s">
        <v>595</v>
      </c>
      <c r="AV72" s="877"/>
      <c r="AW72" s="877"/>
      <c r="AX72" s="877"/>
      <c r="AY72" s="877"/>
      <c r="AZ72" s="923" t="s">
        <v>598</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583</v>
      </c>
      <c r="C73" s="920"/>
      <c r="D73" s="920"/>
      <c r="E73" s="920"/>
      <c r="F73" s="920"/>
      <c r="G73" s="920"/>
      <c r="H73" s="920"/>
      <c r="I73" s="920"/>
      <c r="J73" s="920"/>
      <c r="K73" s="920"/>
      <c r="L73" s="920"/>
      <c r="M73" s="920"/>
      <c r="N73" s="920"/>
      <c r="O73" s="920"/>
      <c r="P73" s="921"/>
      <c r="Q73" s="922">
        <v>790</v>
      </c>
      <c r="R73" s="877"/>
      <c r="S73" s="877"/>
      <c r="T73" s="877"/>
      <c r="U73" s="877"/>
      <c r="V73" s="877">
        <v>734</v>
      </c>
      <c r="W73" s="877"/>
      <c r="X73" s="877"/>
      <c r="Y73" s="877"/>
      <c r="Z73" s="877"/>
      <c r="AA73" s="877">
        <v>57</v>
      </c>
      <c r="AB73" s="877"/>
      <c r="AC73" s="877"/>
      <c r="AD73" s="877"/>
      <c r="AE73" s="877"/>
      <c r="AF73" s="877">
        <v>57</v>
      </c>
      <c r="AG73" s="877"/>
      <c r="AH73" s="877"/>
      <c r="AI73" s="877"/>
      <c r="AJ73" s="877"/>
      <c r="AK73" s="877" t="s">
        <v>595</v>
      </c>
      <c r="AL73" s="877"/>
      <c r="AM73" s="877"/>
      <c r="AN73" s="877"/>
      <c r="AO73" s="877"/>
      <c r="AP73" s="877">
        <v>96</v>
      </c>
      <c r="AQ73" s="877"/>
      <c r="AR73" s="877"/>
      <c r="AS73" s="877"/>
      <c r="AT73" s="877"/>
      <c r="AU73" s="877">
        <v>49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584</v>
      </c>
      <c r="C74" s="920"/>
      <c r="D74" s="920"/>
      <c r="E74" s="920"/>
      <c r="F74" s="920"/>
      <c r="G74" s="920"/>
      <c r="H74" s="920"/>
      <c r="I74" s="920"/>
      <c r="J74" s="920"/>
      <c r="K74" s="920"/>
      <c r="L74" s="920"/>
      <c r="M74" s="920"/>
      <c r="N74" s="920"/>
      <c r="O74" s="920"/>
      <c r="P74" s="921"/>
      <c r="Q74" s="922">
        <v>27957</v>
      </c>
      <c r="R74" s="877"/>
      <c r="S74" s="877"/>
      <c r="T74" s="877"/>
      <c r="U74" s="877"/>
      <c r="V74" s="877">
        <v>27872</v>
      </c>
      <c r="W74" s="877"/>
      <c r="X74" s="877"/>
      <c r="Y74" s="877"/>
      <c r="Z74" s="877"/>
      <c r="AA74" s="877">
        <v>85</v>
      </c>
      <c r="AB74" s="877"/>
      <c r="AC74" s="877"/>
      <c r="AD74" s="877"/>
      <c r="AE74" s="877"/>
      <c r="AF74" s="877">
        <v>85</v>
      </c>
      <c r="AG74" s="877"/>
      <c r="AH74" s="877"/>
      <c r="AI74" s="877"/>
      <c r="AJ74" s="877"/>
      <c r="AK74" s="877" t="s">
        <v>595</v>
      </c>
      <c r="AL74" s="877"/>
      <c r="AM74" s="877"/>
      <c r="AN74" s="877"/>
      <c r="AO74" s="877"/>
      <c r="AP74" s="877" t="s">
        <v>595</v>
      </c>
      <c r="AQ74" s="877"/>
      <c r="AR74" s="877"/>
      <c r="AS74" s="877"/>
      <c r="AT74" s="877"/>
      <c r="AU74" s="877" t="s">
        <v>595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585</v>
      </c>
      <c r="C75" s="920"/>
      <c r="D75" s="920"/>
      <c r="E75" s="920"/>
      <c r="F75" s="920"/>
      <c r="G75" s="920"/>
      <c r="H75" s="920"/>
      <c r="I75" s="920"/>
      <c r="J75" s="920"/>
      <c r="K75" s="920"/>
      <c r="L75" s="920"/>
      <c r="M75" s="920"/>
      <c r="N75" s="920"/>
      <c r="O75" s="920"/>
      <c r="P75" s="921"/>
      <c r="Q75" s="925">
        <v>271</v>
      </c>
      <c r="R75" s="926"/>
      <c r="S75" s="926"/>
      <c r="T75" s="926"/>
      <c r="U75" s="876"/>
      <c r="V75" s="927">
        <v>235</v>
      </c>
      <c r="W75" s="926"/>
      <c r="X75" s="926"/>
      <c r="Y75" s="926"/>
      <c r="Z75" s="876"/>
      <c r="AA75" s="927">
        <v>37</v>
      </c>
      <c r="AB75" s="926"/>
      <c r="AC75" s="926"/>
      <c r="AD75" s="926"/>
      <c r="AE75" s="876"/>
      <c r="AF75" s="927">
        <v>37</v>
      </c>
      <c r="AG75" s="926"/>
      <c r="AH75" s="926"/>
      <c r="AI75" s="926"/>
      <c r="AJ75" s="876"/>
      <c r="AK75" s="927" t="s">
        <v>595</v>
      </c>
      <c r="AL75" s="926"/>
      <c r="AM75" s="926"/>
      <c r="AN75" s="926"/>
      <c r="AO75" s="876"/>
      <c r="AP75" s="927" t="s">
        <v>595</v>
      </c>
      <c r="AQ75" s="926"/>
      <c r="AR75" s="926"/>
      <c r="AS75" s="926"/>
      <c r="AT75" s="876"/>
      <c r="AU75" s="927" t="s">
        <v>595</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586</v>
      </c>
      <c r="C76" s="920"/>
      <c r="D76" s="920"/>
      <c r="E76" s="920"/>
      <c r="F76" s="920"/>
      <c r="G76" s="920"/>
      <c r="H76" s="920"/>
      <c r="I76" s="920"/>
      <c r="J76" s="920"/>
      <c r="K76" s="920"/>
      <c r="L76" s="920"/>
      <c r="M76" s="920"/>
      <c r="N76" s="920"/>
      <c r="O76" s="920"/>
      <c r="P76" s="921"/>
      <c r="Q76" s="925">
        <v>261265</v>
      </c>
      <c r="R76" s="926"/>
      <c r="S76" s="926"/>
      <c r="T76" s="926"/>
      <c r="U76" s="876"/>
      <c r="V76" s="927">
        <v>253642</v>
      </c>
      <c r="W76" s="926"/>
      <c r="X76" s="926"/>
      <c r="Y76" s="926"/>
      <c r="Z76" s="876"/>
      <c r="AA76" s="927">
        <v>7623</v>
      </c>
      <c r="AB76" s="926"/>
      <c r="AC76" s="926"/>
      <c r="AD76" s="926"/>
      <c r="AE76" s="876"/>
      <c r="AF76" s="927">
        <v>7623</v>
      </c>
      <c r="AG76" s="926"/>
      <c r="AH76" s="926"/>
      <c r="AI76" s="926"/>
      <c r="AJ76" s="876"/>
      <c r="AK76" s="927" t="s">
        <v>595</v>
      </c>
      <c r="AL76" s="926"/>
      <c r="AM76" s="926"/>
      <c r="AN76" s="926"/>
      <c r="AO76" s="876"/>
      <c r="AP76" s="927" t="s">
        <v>595</v>
      </c>
      <c r="AQ76" s="926"/>
      <c r="AR76" s="926"/>
      <c r="AS76" s="926"/>
      <c r="AT76" s="876"/>
      <c r="AU76" s="927" t="s">
        <v>595</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7966</v>
      </c>
      <c r="AG88" s="888"/>
      <c r="AH88" s="888"/>
      <c r="AI88" s="888"/>
      <c r="AJ88" s="888"/>
      <c r="AK88" s="885"/>
      <c r="AL88" s="885"/>
      <c r="AM88" s="885"/>
      <c r="AN88" s="885"/>
      <c r="AO88" s="885"/>
      <c r="AP88" s="888">
        <v>808</v>
      </c>
      <c r="AQ88" s="888"/>
      <c r="AR88" s="888"/>
      <c r="AS88" s="888"/>
      <c r="AT88" s="888"/>
      <c r="AU88" s="888">
        <v>202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307</v>
      </c>
      <c r="AG109" s="941"/>
      <c r="AH109" s="941"/>
      <c r="AI109" s="941"/>
      <c r="AJ109" s="942"/>
      <c r="AK109" s="940" t="s">
        <v>306</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307</v>
      </c>
      <c r="BW109" s="941"/>
      <c r="BX109" s="941"/>
      <c r="BY109" s="941"/>
      <c r="BZ109" s="942"/>
      <c r="CA109" s="940" t="s">
        <v>306</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307</v>
      </c>
      <c r="DM109" s="941"/>
      <c r="DN109" s="941"/>
      <c r="DO109" s="941"/>
      <c r="DP109" s="942"/>
      <c r="DQ109" s="940" t="s">
        <v>306</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435400</v>
      </c>
      <c r="AB110" s="948"/>
      <c r="AC110" s="948"/>
      <c r="AD110" s="948"/>
      <c r="AE110" s="949"/>
      <c r="AF110" s="950">
        <v>438304</v>
      </c>
      <c r="AG110" s="948"/>
      <c r="AH110" s="948"/>
      <c r="AI110" s="948"/>
      <c r="AJ110" s="949"/>
      <c r="AK110" s="950">
        <v>437276</v>
      </c>
      <c r="AL110" s="948"/>
      <c r="AM110" s="948"/>
      <c r="AN110" s="948"/>
      <c r="AO110" s="949"/>
      <c r="AP110" s="951">
        <v>9.6</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5400926</v>
      </c>
      <c r="BR110" s="983"/>
      <c r="BS110" s="983"/>
      <c r="BT110" s="983"/>
      <c r="BU110" s="983"/>
      <c r="BV110" s="983">
        <v>5297026</v>
      </c>
      <c r="BW110" s="983"/>
      <c r="BX110" s="983"/>
      <c r="BY110" s="983"/>
      <c r="BZ110" s="983"/>
      <c r="CA110" s="983">
        <v>5144460</v>
      </c>
      <c r="CB110" s="983"/>
      <c r="CC110" s="983"/>
      <c r="CD110" s="983"/>
      <c r="CE110" s="983"/>
      <c r="CF110" s="997">
        <v>112.5</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174</v>
      </c>
      <c r="DM110" s="983"/>
      <c r="DN110" s="983"/>
      <c r="DO110" s="983"/>
      <c r="DP110" s="983"/>
      <c r="DQ110" s="983" t="s">
        <v>437</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437</v>
      </c>
      <c r="AG111" s="990"/>
      <c r="AH111" s="990"/>
      <c r="AI111" s="990"/>
      <c r="AJ111" s="991"/>
      <c r="AK111" s="992" t="s">
        <v>437</v>
      </c>
      <c r="AL111" s="990"/>
      <c r="AM111" s="990"/>
      <c r="AN111" s="990"/>
      <c r="AO111" s="991"/>
      <c r="AP111" s="993" t="s">
        <v>437</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t="s">
        <v>174</v>
      </c>
      <c r="BR111" s="976"/>
      <c r="BS111" s="976"/>
      <c r="BT111" s="976"/>
      <c r="BU111" s="976"/>
      <c r="BV111" s="976" t="s">
        <v>437</v>
      </c>
      <c r="BW111" s="976"/>
      <c r="BX111" s="976"/>
      <c r="BY111" s="976"/>
      <c r="BZ111" s="976"/>
      <c r="CA111" s="976" t="s">
        <v>437</v>
      </c>
      <c r="CB111" s="976"/>
      <c r="CC111" s="976"/>
      <c r="CD111" s="976"/>
      <c r="CE111" s="976"/>
      <c r="CF111" s="970" t="s">
        <v>440</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174</v>
      </c>
      <c r="DH111" s="976"/>
      <c r="DI111" s="976"/>
      <c r="DJ111" s="976"/>
      <c r="DK111" s="976"/>
      <c r="DL111" s="976" t="s">
        <v>437</v>
      </c>
      <c r="DM111" s="976"/>
      <c r="DN111" s="976"/>
      <c r="DO111" s="976"/>
      <c r="DP111" s="976"/>
      <c r="DQ111" s="976" t="s">
        <v>440</v>
      </c>
      <c r="DR111" s="976"/>
      <c r="DS111" s="976"/>
      <c r="DT111" s="976"/>
      <c r="DU111" s="976"/>
      <c r="DV111" s="977" t="s">
        <v>174</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437</v>
      </c>
      <c r="AB112" s="1015"/>
      <c r="AC112" s="1015"/>
      <c r="AD112" s="1015"/>
      <c r="AE112" s="1016"/>
      <c r="AF112" s="1017" t="s">
        <v>437</v>
      </c>
      <c r="AG112" s="1015"/>
      <c r="AH112" s="1015"/>
      <c r="AI112" s="1015"/>
      <c r="AJ112" s="1016"/>
      <c r="AK112" s="1017" t="s">
        <v>437</v>
      </c>
      <c r="AL112" s="1015"/>
      <c r="AM112" s="1015"/>
      <c r="AN112" s="1015"/>
      <c r="AO112" s="1016"/>
      <c r="AP112" s="1018" t="s">
        <v>437</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2717829</v>
      </c>
      <c r="BR112" s="976"/>
      <c r="BS112" s="976"/>
      <c r="BT112" s="976"/>
      <c r="BU112" s="976"/>
      <c r="BV112" s="976">
        <v>2469341</v>
      </c>
      <c r="BW112" s="976"/>
      <c r="BX112" s="976"/>
      <c r="BY112" s="976"/>
      <c r="BZ112" s="976"/>
      <c r="CA112" s="976">
        <v>2313988</v>
      </c>
      <c r="CB112" s="976"/>
      <c r="CC112" s="976"/>
      <c r="CD112" s="976"/>
      <c r="CE112" s="976"/>
      <c r="CF112" s="970">
        <v>50.6</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437</v>
      </c>
      <c r="DH112" s="976"/>
      <c r="DI112" s="976"/>
      <c r="DJ112" s="976"/>
      <c r="DK112" s="976"/>
      <c r="DL112" s="976" t="s">
        <v>174</v>
      </c>
      <c r="DM112" s="976"/>
      <c r="DN112" s="976"/>
      <c r="DO112" s="976"/>
      <c r="DP112" s="976"/>
      <c r="DQ112" s="976" t="s">
        <v>174</v>
      </c>
      <c r="DR112" s="976"/>
      <c r="DS112" s="976"/>
      <c r="DT112" s="976"/>
      <c r="DU112" s="976"/>
      <c r="DV112" s="977" t="s">
        <v>437</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284281</v>
      </c>
      <c r="AB113" s="990"/>
      <c r="AC113" s="990"/>
      <c r="AD113" s="990"/>
      <c r="AE113" s="991"/>
      <c r="AF113" s="992">
        <v>289238</v>
      </c>
      <c r="AG113" s="990"/>
      <c r="AH113" s="990"/>
      <c r="AI113" s="990"/>
      <c r="AJ113" s="991"/>
      <c r="AK113" s="992">
        <v>283008</v>
      </c>
      <c r="AL113" s="990"/>
      <c r="AM113" s="990"/>
      <c r="AN113" s="990"/>
      <c r="AO113" s="991"/>
      <c r="AP113" s="993">
        <v>6.2</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120289</v>
      </c>
      <c r="BR113" s="976"/>
      <c r="BS113" s="976"/>
      <c r="BT113" s="976"/>
      <c r="BU113" s="976"/>
      <c r="BV113" s="976">
        <v>120802</v>
      </c>
      <c r="BW113" s="976"/>
      <c r="BX113" s="976"/>
      <c r="BY113" s="976"/>
      <c r="BZ113" s="976"/>
      <c r="CA113" s="976">
        <v>202742</v>
      </c>
      <c r="CB113" s="976"/>
      <c r="CC113" s="976"/>
      <c r="CD113" s="976"/>
      <c r="CE113" s="976"/>
      <c r="CF113" s="970">
        <v>4.4000000000000004</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174</v>
      </c>
      <c r="DH113" s="1015"/>
      <c r="DI113" s="1015"/>
      <c r="DJ113" s="1015"/>
      <c r="DK113" s="1016"/>
      <c r="DL113" s="1017" t="s">
        <v>437</v>
      </c>
      <c r="DM113" s="1015"/>
      <c r="DN113" s="1015"/>
      <c r="DO113" s="1015"/>
      <c r="DP113" s="1016"/>
      <c r="DQ113" s="1017" t="s">
        <v>437</v>
      </c>
      <c r="DR113" s="1015"/>
      <c r="DS113" s="1015"/>
      <c r="DT113" s="1015"/>
      <c r="DU113" s="1016"/>
      <c r="DV113" s="1018" t="s">
        <v>437</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22500</v>
      </c>
      <c r="AB114" s="1015"/>
      <c r="AC114" s="1015"/>
      <c r="AD114" s="1015"/>
      <c r="AE114" s="1016"/>
      <c r="AF114" s="1017">
        <v>26939</v>
      </c>
      <c r="AG114" s="1015"/>
      <c r="AH114" s="1015"/>
      <c r="AI114" s="1015"/>
      <c r="AJ114" s="1016"/>
      <c r="AK114" s="1017">
        <v>26595</v>
      </c>
      <c r="AL114" s="1015"/>
      <c r="AM114" s="1015"/>
      <c r="AN114" s="1015"/>
      <c r="AO114" s="1016"/>
      <c r="AP114" s="1018">
        <v>0.6</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315807</v>
      </c>
      <c r="BR114" s="976"/>
      <c r="BS114" s="976"/>
      <c r="BT114" s="976"/>
      <c r="BU114" s="976"/>
      <c r="BV114" s="976">
        <v>277319</v>
      </c>
      <c r="BW114" s="976"/>
      <c r="BX114" s="976"/>
      <c r="BY114" s="976"/>
      <c r="BZ114" s="976"/>
      <c r="CA114" s="976">
        <v>331161</v>
      </c>
      <c r="CB114" s="976"/>
      <c r="CC114" s="976"/>
      <c r="CD114" s="976"/>
      <c r="CE114" s="976"/>
      <c r="CF114" s="970">
        <v>7.2</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437</v>
      </c>
      <c r="DM114" s="1015"/>
      <c r="DN114" s="1015"/>
      <c r="DO114" s="1015"/>
      <c r="DP114" s="1016"/>
      <c r="DQ114" s="1017" t="s">
        <v>174</v>
      </c>
      <c r="DR114" s="1015"/>
      <c r="DS114" s="1015"/>
      <c r="DT114" s="1015"/>
      <c r="DU114" s="1016"/>
      <c r="DV114" s="1018" t="s">
        <v>437</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437</v>
      </c>
      <c r="AB115" s="990"/>
      <c r="AC115" s="990"/>
      <c r="AD115" s="990"/>
      <c r="AE115" s="991"/>
      <c r="AF115" s="992" t="s">
        <v>437</v>
      </c>
      <c r="AG115" s="990"/>
      <c r="AH115" s="990"/>
      <c r="AI115" s="990"/>
      <c r="AJ115" s="991"/>
      <c r="AK115" s="992" t="s">
        <v>437</v>
      </c>
      <c r="AL115" s="990"/>
      <c r="AM115" s="990"/>
      <c r="AN115" s="990"/>
      <c r="AO115" s="991"/>
      <c r="AP115" s="993" t="s">
        <v>174</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174</v>
      </c>
      <c r="BR115" s="976"/>
      <c r="BS115" s="976"/>
      <c r="BT115" s="976"/>
      <c r="BU115" s="976"/>
      <c r="BV115" s="976" t="s">
        <v>437</v>
      </c>
      <c r="BW115" s="976"/>
      <c r="BX115" s="976"/>
      <c r="BY115" s="976"/>
      <c r="BZ115" s="976"/>
      <c r="CA115" s="976" t="s">
        <v>437</v>
      </c>
      <c r="CB115" s="976"/>
      <c r="CC115" s="976"/>
      <c r="CD115" s="976"/>
      <c r="CE115" s="976"/>
      <c r="CF115" s="970" t="s">
        <v>437</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174</v>
      </c>
      <c r="DH115" s="1015"/>
      <c r="DI115" s="1015"/>
      <c r="DJ115" s="1015"/>
      <c r="DK115" s="1016"/>
      <c r="DL115" s="1017" t="s">
        <v>437</v>
      </c>
      <c r="DM115" s="1015"/>
      <c r="DN115" s="1015"/>
      <c r="DO115" s="1015"/>
      <c r="DP115" s="1016"/>
      <c r="DQ115" s="1017" t="s">
        <v>174</v>
      </c>
      <c r="DR115" s="1015"/>
      <c r="DS115" s="1015"/>
      <c r="DT115" s="1015"/>
      <c r="DU115" s="1016"/>
      <c r="DV115" s="1018" t="s">
        <v>437</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437</v>
      </c>
      <c r="AB116" s="1015"/>
      <c r="AC116" s="1015"/>
      <c r="AD116" s="1015"/>
      <c r="AE116" s="1016"/>
      <c r="AF116" s="1017" t="s">
        <v>437</v>
      </c>
      <c r="AG116" s="1015"/>
      <c r="AH116" s="1015"/>
      <c r="AI116" s="1015"/>
      <c r="AJ116" s="1016"/>
      <c r="AK116" s="1017" t="s">
        <v>437</v>
      </c>
      <c r="AL116" s="1015"/>
      <c r="AM116" s="1015"/>
      <c r="AN116" s="1015"/>
      <c r="AO116" s="1016"/>
      <c r="AP116" s="1018" t="s">
        <v>437</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437</v>
      </c>
      <c r="BR116" s="976"/>
      <c r="BS116" s="976"/>
      <c r="BT116" s="976"/>
      <c r="BU116" s="976"/>
      <c r="BV116" s="976" t="s">
        <v>174</v>
      </c>
      <c r="BW116" s="976"/>
      <c r="BX116" s="976"/>
      <c r="BY116" s="976"/>
      <c r="BZ116" s="976"/>
      <c r="CA116" s="976" t="s">
        <v>174</v>
      </c>
      <c r="CB116" s="976"/>
      <c r="CC116" s="976"/>
      <c r="CD116" s="976"/>
      <c r="CE116" s="976"/>
      <c r="CF116" s="970" t="s">
        <v>174</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437</v>
      </c>
      <c r="DH116" s="1015"/>
      <c r="DI116" s="1015"/>
      <c r="DJ116" s="1015"/>
      <c r="DK116" s="1016"/>
      <c r="DL116" s="1017" t="s">
        <v>437</v>
      </c>
      <c r="DM116" s="1015"/>
      <c r="DN116" s="1015"/>
      <c r="DO116" s="1015"/>
      <c r="DP116" s="1016"/>
      <c r="DQ116" s="1017" t="s">
        <v>437</v>
      </c>
      <c r="DR116" s="1015"/>
      <c r="DS116" s="1015"/>
      <c r="DT116" s="1015"/>
      <c r="DU116" s="1016"/>
      <c r="DV116" s="1018" t="s">
        <v>174</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742181</v>
      </c>
      <c r="AB117" s="1033"/>
      <c r="AC117" s="1033"/>
      <c r="AD117" s="1033"/>
      <c r="AE117" s="1034"/>
      <c r="AF117" s="1035">
        <v>754481</v>
      </c>
      <c r="AG117" s="1033"/>
      <c r="AH117" s="1033"/>
      <c r="AI117" s="1033"/>
      <c r="AJ117" s="1034"/>
      <c r="AK117" s="1035">
        <v>746879</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174</v>
      </c>
      <c r="BR117" s="976"/>
      <c r="BS117" s="976"/>
      <c r="BT117" s="976"/>
      <c r="BU117" s="976"/>
      <c r="BV117" s="976" t="s">
        <v>174</v>
      </c>
      <c r="BW117" s="976"/>
      <c r="BX117" s="976"/>
      <c r="BY117" s="976"/>
      <c r="BZ117" s="976"/>
      <c r="CA117" s="976" t="s">
        <v>174</v>
      </c>
      <c r="CB117" s="976"/>
      <c r="CC117" s="976"/>
      <c r="CD117" s="976"/>
      <c r="CE117" s="976"/>
      <c r="CF117" s="970" t="s">
        <v>174</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437</v>
      </c>
      <c r="DH117" s="1015"/>
      <c r="DI117" s="1015"/>
      <c r="DJ117" s="1015"/>
      <c r="DK117" s="1016"/>
      <c r="DL117" s="1017" t="s">
        <v>174</v>
      </c>
      <c r="DM117" s="1015"/>
      <c r="DN117" s="1015"/>
      <c r="DO117" s="1015"/>
      <c r="DP117" s="1016"/>
      <c r="DQ117" s="1017" t="s">
        <v>437</v>
      </c>
      <c r="DR117" s="1015"/>
      <c r="DS117" s="1015"/>
      <c r="DT117" s="1015"/>
      <c r="DU117" s="1016"/>
      <c r="DV117" s="1018" t="s">
        <v>174</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307</v>
      </c>
      <c r="AG118" s="941"/>
      <c r="AH118" s="941"/>
      <c r="AI118" s="941"/>
      <c r="AJ118" s="942"/>
      <c r="AK118" s="940" t="s">
        <v>306</v>
      </c>
      <c r="AL118" s="941"/>
      <c r="AM118" s="941"/>
      <c r="AN118" s="941"/>
      <c r="AO118" s="942"/>
      <c r="AP118" s="1027" t="s">
        <v>431</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174</v>
      </c>
      <c r="BW118" s="1054"/>
      <c r="BX118" s="1054"/>
      <c r="BY118" s="1054"/>
      <c r="BZ118" s="1054"/>
      <c r="CA118" s="1054" t="s">
        <v>174</v>
      </c>
      <c r="CB118" s="1054"/>
      <c r="CC118" s="1054"/>
      <c r="CD118" s="1054"/>
      <c r="CE118" s="1054"/>
      <c r="CF118" s="970" t="s">
        <v>174</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174</v>
      </c>
      <c r="DM118" s="1015"/>
      <c r="DN118" s="1015"/>
      <c r="DO118" s="1015"/>
      <c r="DP118" s="1016"/>
      <c r="DQ118" s="1017" t="s">
        <v>437</v>
      </c>
      <c r="DR118" s="1015"/>
      <c r="DS118" s="1015"/>
      <c r="DT118" s="1015"/>
      <c r="DU118" s="1016"/>
      <c r="DV118" s="1018" t="s">
        <v>437</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174</v>
      </c>
      <c r="AG119" s="948"/>
      <c r="AH119" s="948"/>
      <c r="AI119" s="948"/>
      <c r="AJ119" s="949"/>
      <c r="AK119" s="950" t="s">
        <v>437</v>
      </c>
      <c r="AL119" s="948"/>
      <c r="AM119" s="948"/>
      <c r="AN119" s="948"/>
      <c r="AO119" s="949"/>
      <c r="AP119" s="951" t="s">
        <v>437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463</v>
      </c>
      <c r="BP119" s="1062"/>
      <c r="BQ119" s="1053">
        <v>8554851</v>
      </c>
      <c r="BR119" s="1054"/>
      <c r="BS119" s="1054"/>
      <c r="BT119" s="1054"/>
      <c r="BU119" s="1054"/>
      <c r="BV119" s="1054">
        <v>8164488</v>
      </c>
      <c r="BW119" s="1054"/>
      <c r="BX119" s="1054"/>
      <c r="BY119" s="1054"/>
      <c r="BZ119" s="1054"/>
      <c r="CA119" s="1054">
        <v>7992351</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174</v>
      </c>
      <c r="DH119" s="1040"/>
      <c r="DI119" s="1040"/>
      <c r="DJ119" s="1040"/>
      <c r="DK119" s="1041"/>
      <c r="DL119" s="1039" t="s">
        <v>437</v>
      </c>
      <c r="DM119" s="1040"/>
      <c r="DN119" s="1040"/>
      <c r="DO119" s="1040"/>
      <c r="DP119" s="1041"/>
      <c r="DQ119" s="1039" t="s">
        <v>437</v>
      </c>
      <c r="DR119" s="1040"/>
      <c r="DS119" s="1040"/>
      <c r="DT119" s="1040"/>
      <c r="DU119" s="1041"/>
      <c r="DV119" s="1042" t="s">
        <v>437</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437</v>
      </c>
      <c r="AG120" s="1015"/>
      <c r="AH120" s="1015"/>
      <c r="AI120" s="1015"/>
      <c r="AJ120" s="1016"/>
      <c r="AK120" s="1017" t="s">
        <v>437</v>
      </c>
      <c r="AL120" s="1015"/>
      <c r="AM120" s="1015"/>
      <c r="AN120" s="1015"/>
      <c r="AO120" s="1016"/>
      <c r="AP120" s="1018" t="s">
        <v>437</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3430737</v>
      </c>
      <c r="BR120" s="983"/>
      <c r="BS120" s="983"/>
      <c r="BT120" s="983"/>
      <c r="BU120" s="983"/>
      <c r="BV120" s="983">
        <v>3376446</v>
      </c>
      <c r="BW120" s="983"/>
      <c r="BX120" s="983"/>
      <c r="BY120" s="983"/>
      <c r="BZ120" s="983"/>
      <c r="CA120" s="983">
        <v>2943198</v>
      </c>
      <c r="CB120" s="983"/>
      <c r="CC120" s="983"/>
      <c r="CD120" s="983"/>
      <c r="CE120" s="983"/>
      <c r="CF120" s="997">
        <v>64.3</v>
      </c>
      <c r="CG120" s="998"/>
      <c r="CH120" s="998"/>
      <c r="CI120" s="998"/>
      <c r="CJ120" s="998"/>
      <c r="CK120" s="1063" t="s">
        <v>467</v>
      </c>
      <c r="CL120" s="1064"/>
      <c r="CM120" s="1064"/>
      <c r="CN120" s="1064"/>
      <c r="CO120" s="1065"/>
      <c r="CP120" s="1071" t="s">
        <v>408</v>
      </c>
      <c r="CQ120" s="1072"/>
      <c r="CR120" s="1072"/>
      <c r="CS120" s="1072"/>
      <c r="CT120" s="1072"/>
      <c r="CU120" s="1072"/>
      <c r="CV120" s="1072"/>
      <c r="CW120" s="1072"/>
      <c r="CX120" s="1072"/>
      <c r="CY120" s="1072"/>
      <c r="CZ120" s="1072"/>
      <c r="DA120" s="1072"/>
      <c r="DB120" s="1072"/>
      <c r="DC120" s="1072"/>
      <c r="DD120" s="1072"/>
      <c r="DE120" s="1072"/>
      <c r="DF120" s="1073"/>
      <c r="DG120" s="982">
        <v>2717390</v>
      </c>
      <c r="DH120" s="983"/>
      <c r="DI120" s="983"/>
      <c r="DJ120" s="983"/>
      <c r="DK120" s="983"/>
      <c r="DL120" s="983">
        <v>2469068</v>
      </c>
      <c r="DM120" s="983"/>
      <c r="DN120" s="983"/>
      <c r="DO120" s="983"/>
      <c r="DP120" s="983"/>
      <c r="DQ120" s="983">
        <v>2313735</v>
      </c>
      <c r="DR120" s="983"/>
      <c r="DS120" s="983"/>
      <c r="DT120" s="983"/>
      <c r="DU120" s="983"/>
      <c r="DV120" s="984">
        <v>50.6</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437</v>
      </c>
      <c r="AB121" s="1015"/>
      <c r="AC121" s="1015"/>
      <c r="AD121" s="1015"/>
      <c r="AE121" s="1016"/>
      <c r="AF121" s="1017" t="s">
        <v>174</v>
      </c>
      <c r="AG121" s="1015"/>
      <c r="AH121" s="1015"/>
      <c r="AI121" s="1015"/>
      <c r="AJ121" s="1016"/>
      <c r="AK121" s="1017" t="s">
        <v>174</v>
      </c>
      <c r="AL121" s="1015"/>
      <c r="AM121" s="1015"/>
      <c r="AN121" s="1015"/>
      <c r="AO121" s="1016"/>
      <c r="AP121" s="1018" t="s">
        <v>174</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t="s">
        <v>437</v>
      </c>
      <c r="BR121" s="976"/>
      <c r="BS121" s="976"/>
      <c r="BT121" s="976"/>
      <c r="BU121" s="976"/>
      <c r="BV121" s="976" t="s">
        <v>437</v>
      </c>
      <c r="BW121" s="976"/>
      <c r="BX121" s="976"/>
      <c r="BY121" s="976"/>
      <c r="BZ121" s="976"/>
      <c r="CA121" s="976" t="s">
        <v>437</v>
      </c>
      <c r="CB121" s="976"/>
      <c r="CC121" s="976"/>
      <c r="CD121" s="976"/>
      <c r="CE121" s="976"/>
      <c r="CF121" s="970" t="s">
        <v>437</v>
      </c>
      <c r="CG121" s="971"/>
      <c r="CH121" s="971"/>
      <c r="CI121" s="971"/>
      <c r="CJ121" s="971"/>
      <c r="CK121" s="1066"/>
      <c r="CL121" s="1067"/>
      <c r="CM121" s="1067"/>
      <c r="CN121" s="1067"/>
      <c r="CO121" s="1068"/>
      <c r="CP121" s="1076" t="s">
        <v>470</v>
      </c>
      <c r="CQ121" s="1077"/>
      <c r="CR121" s="1077"/>
      <c r="CS121" s="1077"/>
      <c r="CT121" s="1077"/>
      <c r="CU121" s="1077"/>
      <c r="CV121" s="1077"/>
      <c r="CW121" s="1077"/>
      <c r="CX121" s="1077"/>
      <c r="CY121" s="1077"/>
      <c r="CZ121" s="1077"/>
      <c r="DA121" s="1077"/>
      <c r="DB121" s="1077"/>
      <c r="DC121" s="1077"/>
      <c r="DD121" s="1077"/>
      <c r="DE121" s="1077"/>
      <c r="DF121" s="1078"/>
      <c r="DG121" s="975">
        <v>439</v>
      </c>
      <c r="DH121" s="976"/>
      <c r="DI121" s="976"/>
      <c r="DJ121" s="976"/>
      <c r="DK121" s="976"/>
      <c r="DL121" s="976">
        <v>273</v>
      </c>
      <c r="DM121" s="976"/>
      <c r="DN121" s="976"/>
      <c r="DO121" s="976"/>
      <c r="DP121" s="976"/>
      <c r="DQ121" s="976">
        <v>253</v>
      </c>
      <c r="DR121" s="976"/>
      <c r="DS121" s="976"/>
      <c r="DT121" s="976"/>
      <c r="DU121" s="976"/>
      <c r="DV121" s="977">
        <v>0</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174</v>
      </c>
      <c r="AB122" s="1015"/>
      <c r="AC122" s="1015"/>
      <c r="AD122" s="1015"/>
      <c r="AE122" s="1016"/>
      <c r="AF122" s="1017" t="s">
        <v>437</v>
      </c>
      <c r="AG122" s="1015"/>
      <c r="AH122" s="1015"/>
      <c r="AI122" s="1015"/>
      <c r="AJ122" s="1016"/>
      <c r="AK122" s="1017" t="s">
        <v>437</v>
      </c>
      <c r="AL122" s="1015"/>
      <c r="AM122" s="1015"/>
      <c r="AN122" s="1015"/>
      <c r="AO122" s="1016"/>
      <c r="AP122" s="1018" t="s">
        <v>437</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5797824</v>
      </c>
      <c r="BR122" s="1054"/>
      <c r="BS122" s="1054"/>
      <c r="BT122" s="1054"/>
      <c r="BU122" s="1054"/>
      <c r="BV122" s="1054">
        <v>5573785</v>
      </c>
      <c r="BW122" s="1054"/>
      <c r="BX122" s="1054"/>
      <c r="BY122" s="1054"/>
      <c r="BZ122" s="1054"/>
      <c r="CA122" s="1054">
        <v>5382914</v>
      </c>
      <c r="CB122" s="1054"/>
      <c r="CC122" s="1054"/>
      <c r="CD122" s="1054"/>
      <c r="CE122" s="1054"/>
      <c r="CF122" s="1074">
        <v>117.7</v>
      </c>
      <c r="CG122" s="1075"/>
      <c r="CH122" s="1075"/>
      <c r="CI122" s="1075"/>
      <c r="CJ122" s="1075"/>
      <c r="CK122" s="1066"/>
      <c r="CL122" s="1067"/>
      <c r="CM122" s="1067"/>
      <c r="CN122" s="1067"/>
      <c r="CO122" s="1068"/>
      <c r="CP122" s="1076" t="s">
        <v>472</v>
      </c>
      <c r="CQ122" s="1077"/>
      <c r="CR122" s="1077"/>
      <c r="CS122" s="1077"/>
      <c r="CT122" s="1077"/>
      <c r="CU122" s="1077"/>
      <c r="CV122" s="1077"/>
      <c r="CW122" s="1077"/>
      <c r="CX122" s="1077"/>
      <c r="CY122" s="1077"/>
      <c r="CZ122" s="1077"/>
      <c r="DA122" s="1077"/>
      <c r="DB122" s="1077"/>
      <c r="DC122" s="1077"/>
      <c r="DD122" s="1077"/>
      <c r="DE122" s="1077"/>
      <c r="DF122" s="1078"/>
      <c r="DG122" s="975" t="s">
        <v>437</v>
      </c>
      <c r="DH122" s="976"/>
      <c r="DI122" s="976"/>
      <c r="DJ122" s="976"/>
      <c r="DK122" s="976"/>
      <c r="DL122" s="976" t="s">
        <v>437</v>
      </c>
      <c r="DM122" s="976"/>
      <c r="DN122" s="976"/>
      <c r="DO122" s="976"/>
      <c r="DP122" s="976"/>
      <c r="DQ122" s="976" t="s">
        <v>437</v>
      </c>
      <c r="DR122" s="976"/>
      <c r="DS122" s="976"/>
      <c r="DT122" s="976"/>
      <c r="DU122" s="976"/>
      <c r="DV122" s="977" t="s">
        <v>174</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437</v>
      </c>
      <c r="AB123" s="1015"/>
      <c r="AC123" s="1015"/>
      <c r="AD123" s="1015"/>
      <c r="AE123" s="1016"/>
      <c r="AF123" s="1017" t="s">
        <v>174</v>
      </c>
      <c r="AG123" s="1015"/>
      <c r="AH123" s="1015"/>
      <c r="AI123" s="1015"/>
      <c r="AJ123" s="1016"/>
      <c r="AK123" s="1017" t="s">
        <v>174</v>
      </c>
      <c r="AL123" s="1015"/>
      <c r="AM123" s="1015"/>
      <c r="AN123" s="1015"/>
      <c r="AO123" s="1016"/>
      <c r="AP123" s="1018" t="s">
        <v>174</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473</v>
      </c>
      <c r="BP123" s="1062"/>
      <c r="BQ123" s="1121">
        <v>9228561</v>
      </c>
      <c r="BR123" s="1122"/>
      <c r="BS123" s="1122"/>
      <c r="BT123" s="1122"/>
      <c r="BU123" s="1122"/>
      <c r="BV123" s="1122">
        <v>8950231</v>
      </c>
      <c r="BW123" s="1122"/>
      <c r="BX123" s="1122"/>
      <c r="BY123" s="1122"/>
      <c r="BZ123" s="1122"/>
      <c r="CA123" s="1122">
        <v>8326112</v>
      </c>
      <c r="CB123" s="1122"/>
      <c r="CC123" s="1122"/>
      <c r="CD123" s="1122"/>
      <c r="CE123" s="1122"/>
      <c r="CF123" s="1055"/>
      <c r="CG123" s="1056"/>
      <c r="CH123" s="1056"/>
      <c r="CI123" s="1056"/>
      <c r="CJ123" s="1057"/>
      <c r="CK123" s="1066"/>
      <c r="CL123" s="1067"/>
      <c r="CM123" s="1067"/>
      <c r="CN123" s="1067"/>
      <c r="CO123" s="1068"/>
      <c r="CP123" s="1076" t="s">
        <v>474</v>
      </c>
      <c r="CQ123" s="1077"/>
      <c r="CR123" s="1077"/>
      <c r="CS123" s="1077"/>
      <c r="CT123" s="1077"/>
      <c r="CU123" s="1077"/>
      <c r="CV123" s="1077"/>
      <c r="CW123" s="1077"/>
      <c r="CX123" s="1077"/>
      <c r="CY123" s="1077"/>
      <c r="CZ123" s="1077"/>
      <c r="DA123" s="1077"/>
      <c r="DB123" s="1077"/>
      <c r="DC123" s="1077"/>
      <c r="DD123" s="1077"/>
      <c r="DE123" s="1077"/>
      <c r="DF123" s="1078"/>
      <c r="DG123" s="1014" t="s">
        <v>437</v>
      </c>
      <c r="DH123" s="1015"/>
      <c r="DI123" s="1015"/>
      <c r="DJ123" s="1015"/>
      <c r="DK123" s="1016"/>
      <c r="DL123" s="1017" t="s">
        <v>437</v>
      </c>
      <c r="DM123" s="1015"/>
      <c r="DN123" s="1015"/>
      <c r="DO123" s="1015"/>
      <c r="DP123" s="1016"/>
      <c r="DQ123" s="1017" t="s">
        <v>437</v>
      </c>
      <c r="DR123" s="1015"/>
      <c r="DS123" s="1015"/>
      <c r="DT123" s="1015"/>
      <c r="DU123" s="1016"/>
      <c r="DV123" s="1018" t="s">
        <v>437</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437</v>
      </c>
      <c r="AB124" s="1015"/>
      <c r="AC124" s="1015"/>
      <c r="AD124" s="1015"/>
      <c r="AE124" s="1016"/>
      <c r="AF124" s="1017" t="s">
        <v>437</v>
      </c>
      <c r="AG124" s="1015"/>
      <c r="AH124" s="1015"/>
      <c r="AI124" s="1015"/>
      <c r="AJ124" s="1016"/>
      <c r="AK124" s="1017" t="s">
        <v>174</v>
      </c>
      <c r="AL124" s="1015"/>
      <c r="AM124" s="1015"/>
      <c r="AN124" s="1015"/>
      <c r="AO124" s="1016"/>
      <c r="AP124" s="1018" t="s">
        <v>437</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437</v>
      </c>
      <c r="BR124" s="1084"/>
      <c r="BS124" s="1084"/>
      <c r="BT124" s="1084"/>
      <c r="BU124" s="1084"/>
      <c r="BV124" s="1084" t="s">
        <v>437</v>
      </c>
      <c r="BW124" s="1084"/>
      <c r="BX124" s="1084"/>
      <c r="BY124" s="1084"/>
      <c r="BZ124" s="1084"/>
      <c r="CA124" s="1084" t="s">
        <v>437</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437</v>
      </c>
      <c r="DH124" s="1040"/>
      <c r="DI124" s="1040"/>
      <c r="DJ124" s="1040"/>
      <c r="DK124" s="1041"/>
      <c r="DL124" s="1039" t="s">
        <v>437</v>
      </c>
      <c r="DM124" s="1040"/>
      <c r="DN124" s="1040"/>
      <c r="DO124" s="1040"/>
      <c r="DP124" s="1041"/>
      <c r="DQ124" s="1039" t="s">
        <v>437</v>
      </c>
      <c r="DR124" s="1040"/>
      <c r="DS124" s="1040"/>
      <c r="DT124" s="1040"/>
      <c r="DU124" s="1041"/>
      <c r="DV124" s="1042" t="s">
        <v>174</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437</v>
      </c>
      <c r="AB125" s="1015"/>
      <c r="AC125" s="1015"/>
      <c r="AD125" s="1015"/>
      <c r="AE125" s="1016"/>
      <c r="AF125" s="1017" t="s">
        <v>437</v>
      </c>
      <c r="AG125" s="1015"/>
      <c r="AH125" s="1015"/>
      <c r="AI125" s="1015"/>
      <c r="AJ125" s="1016"/>
      <c r="AK125" s="1017" t="s">
        <v>437</v>
      </c>
      <c r="AL125" s="1015"/>
      <c r="AM125" s="1015"/>
      <c r="AN125" s="1015"/>
      <c r="AO125" s="1016"/>
      <c r="AP125" s="1018" t="s">
        <v>174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437</v>
      </c>
      <c r="DH125" s="983"/>
      <c r="DI125" s="983"/>
      <c r="DJ125" s="983"/>
      <c r="DK125" s="983"/>
      <c r="DL125" s="983" t="s">
        <v>437</v>
      </c>
      <c r="DM125" s="983"/>
      <c r="DN125" s="983"/>
      <c r="DO125" s="983"/>
      <c r="DP125" s="983"/>
      <c r="DQ125" s="983" t="s">
        <v>437</v>
      </c>
      <c r="DR125" s="983"/>
      <c r="DS125" s="983"/>
      <c r="DT125" s="983"/>
      <c r="DU125" s="983"/>
      <c r="DV125" s="984" t="s">
        <v>437</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437</v>
      </c>
      <c r="AB126" s="1015"/>
      <c r="AC126" s="1015"/>
      <c r="AD126" s="1015"/>
      <c r="AE126" s="1016"/>
      <c r="AF126" s="1017" t="s">
        <v>174</v>
      </c>
      <c r="AG126" s="1015"/>
      <c r="AH126" s="1015"/>
      <c r="AI126" s="1015"/>
      <c r="AJ126" s="1016"/>
      <c r="AK126" s="1017" t="s">
        <v>437</v>
      </c>
      <c r="AL126" s="1015"/>
      <c r="AM126" s="1015"/>
      <c r="AN126" s="1015"/>
      <c r="AO126" s="1016"/>
      <c r="AP126" s="1018" t="s">
        <v>437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437</v>
      </c>
      <c r="DH126" s="976"/>
      <c r="DI126" s="976"/>
      <c r="DJ126" s="976"/>
      <c r="DK126" s="976"/>
      <c r="DL126" s="976" t="s">
        <v>174</v>
      </c>
      <c r="DM126" s="976"/>
      <c r="DN126" s="976"/>
      <c r="DO126" s="976"/>
      <c r="DP126" s="976"/>
      <c r="DQ126" s="976" t="s">
        <v>437</v>
      </c>
      <c r="DR126" s="976"/>
      <c r="DS126" s="976"/>
      <c r="DT126" s="976"/>
      <c r="DU126" s="976"/>
      <c r="DV126" s="977" t="s">
        <v>437</v>
      </c>
      <c r="DW126" s="977"/>
      <c r="DX126" s="977"/>
      <c r="DY126" s="977"/>
      <c r="DZ126" s="978"/>
    </row>
    <row r="127" spans="1:130" s="247" customFormat="1" ht="26.25" customHeight="1" x14ac:dyDescent="0.15">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437</v>
      </c>
      <c r="AB127" s="1015"/>
      <c r="AC127" s="1015"/>
      <c r="AD127" s="1015"/>
      <c r="AE127" s="1016"/>
      <c r="AF127" s="1017" t="s">
        <v>437</v>
      </c>
      <c r="AG127" s="1015"/>
      <c r="AH127" s="1015"/>
      <c r="AI127" s="1015"/>
      <c r="AJ127" s="1016"/>
      <c r="AK127" s="1017" t="s">
        <v>437</v>
      </c>
      <c r="AL127" s="1015"/>
      <c r="AM127" s="1015"/>
      <c r="AN127" s="1015"/>
      <c r="AO127" s="1016"/>
      <c r="AP127" s="1018" t="s">
        <v>437</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437</v>
      </c>
      <c r="DH127" s="976"/>
      <c r="DI127" s="976"/>
      <c r="DJ127" s="976"/>
      <c r="DK127" s="976"/>
      <c r="DL127" s="976" t="s">
        <v>437</v>
      </c>
      <c r="DM127" s="976"/>
      <c r="DN127" s="976"/>
      <c r="DO127" s="976"/>
      <c r="DP127" s="976"/>
      <c r="DQ127" s="976" t="s">
        <v>437</v>
      </c>
      <c r="DR127" s="976"/>
      <c r="DS127" s="976"/>
      <c r="DT127" s="976"/>
      <c r="DU127" s="976"/>
      <c r="DV127" s="977" t="s">
        <v>437</v>
      </c>
      <c r="DW127" s="977"/>
      <c r="DX127" s="977"/>
      <c r="DY127" s="977"/>
      <c r="DZ127" s="978"/>
    </row>
    <row r="128" spans="1:130" s="247" customFormat="1" ht="26.25" customHeight="1" thickBot="1" x14ac:dyDescent="0.2">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t="s">
        <v>437</v>
      </c>
      <c r="AB128" s="1104"/>
      <c r="AC128" s="1104"/>
      <c r="AD128" s="1104"/>
      <c r="AE128" s="1105"/>
      <c r="AF128" s="1106" t="s">
        <v>437</v>
      </c>
      <c r="AG128" s="1104"/>
      <c r="AH128" s="1104"/>
      <c r="AI128" s="1104"/>
      <c r="AJ128" s="1105"/>
      <c r="AK128" s="1106" t="s">
        <v>437</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174</v>
      </c>
      <c r="BG128" s="1111"/>
      <c r="BH128" s="1111"/>
      <c r="BI128" s="1111"/>
      <c r="BJ128" s="1111"/>
      <c r="BK128" s="1111"/>
      <c r="BL128" s="1112"/>
      <c r="BM128" s="1110">
        <v>14.92</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174</v>
      </c>
      <c r="DH128" s="1096"/>
      <c r="DI128" s="1096"/>
      <c r="DJ128" s="1096"/>
      <c r="DK128" s="1096"/>
      <c r="DL128" s="1096" t="s">
        <v>437</v>
      </c>
      <c r="DM128" s="1096"/>
      <c r="DN128" s="1096"/>
      <c r="DO128" s="1096"/>
      <c r="DP128" s="1096"/>
      <c r="DQ128" s="1096" t="s">
        <v>437</v>
      </c>
      <c r="DR128" s="1096"/>
      <c r="DS128" s="1096"/>
      <c r="DT128" s="1096"/>
      <c r="DU128" s="1096"/>
      <c r="DV128" s="1097" t="s">
        <v>174</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4928929</v>
      </c>
      <c r="AB129" s="1015"/>
      <c r="AC129" s="1015"/>
      <c r="AD129" s="1015"/>
      <c r="AE129" s="1016"/>
      <c r="AF129" s="1017">
        <v>5080696</v>
      </c>
      <c r="AG129" s="1015"/>
      <c r="AH129" s="1015"/>
      <c r="AI129" s="1015"/>
      <c r="AJ129" s="1016"/>
      <c r="AK129" s="1017">
        <v>5127273</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174</v>
      </c>
      <c r="BG129" s="1125"/>
      <c r="BH129" s="1125"/>
      <c r="BI129" s="1125"/>
      <c r="BJ129" s="1125"/>
      <c r="BK129" s="1125"/>
      <c r="BL129" s="1126"/>
      <c r="BM129" s="1124">
        <v>19.920000000000002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564626</v>
      </c>
      <c r="AB130" s="1015"/>
      <c r="AC130" s="1015"/>
      <c r="AD130" s="1015"/>
      <c r="AE130" s="1016"/>
      <c r="AF130" s="1017">
        <v>564083</v>
      </c>
      <c r="AG130" s="1015"/>
      <c r="AH130" s="1015"/>
      <c r="AI130" s="1015"/>
      <c r="AJ130" s="1016"/>
      <c r="AK130" s="1017">
        <v>552983</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4.0999999999999996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4364303</v>
      </c>
      <c r="AB131" s="1040"/>
      <c r="AC131" s="1040"/>
      <c r="AD131" s="1040"/>
      <c r="AE131" s="1041"/>
      <c r="AF131" s="1039">
        <v>4516613</v>
      </c>
      <c r="AG131" s="1040"/>
      <c r="AH131" s="1040"/>
      <c r="AI131" s="1040"/>
      <c r="AJ131" s="1041"/>
      <c r="AK131" s="1039">
        <v>4574290</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t="s">
        <v>437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4.0683472250000001</v>
      </c>
      <c r="AB132" s="1156"/>
      <c r="AC132" s="1156"/>
      <c r="AD132" s="1156"/>
      <c r="AE132" s="1157"/>
      <c r="AF132" s="1158">
        <v>4.2155039629999997</v>
      </c>
      <c r="AG132" s="1156"/>
      <c r="AH132" s="1156"/>
      <c r="AI132" s="1156"/>
      <c r="AJ132" s="1157"/>
      <c r="AK132" s="1158">
        <v>4.2388217629999998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3.7</v>
      </c>
      <c r="AB133" s="1139"/>
      <c r="AC133" s="1139"/>
      <c r="AD133" s="1139"/>
      <c r="AE133" s="1140"/>
      <c r="AF133" s="1138">
        <v>4</v>
      </c>
      <c r="AG133" s="1139"/>
      <c r="AH133" s="1139"/>
      <c r="AI133" s="1139"/>
      <c r="AJ133" s="1140"/>
      <c r="AK133" s="1138">
        <v>4.0999999999999996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8urI6niXA4QVwjfOsWi0gGOPtbukmKPzqfkad94K1jN9HVzcWPq3eebLhJfi/jqUBveAiXSG5HkY+oy3QgiUg==" saltValue="PYmY+Gvsn8eEEsdK0qfD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jTeN1De+UsdXx9H0jZZqlw18ZH5iRwxOa4rLinNW0x69IidknKqnzmDlABEgSXP50JqUtGQLAh2ivT9+lNwhQ==" saltValue="tsAzsLO5rY9vkA4A/klC4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4LxVPM+SzcNrScfgAr1V8RwpEuyxGYmCTwu672mrDNjJneeRzHdqOHcGsqUb7vv09SpueX63Cvui0BE8+XTIA==" saltValue="9jz5BtCH60kS1CrXhTXkM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1143342</v>
      </c>
      <c r="AP9" s="313">
        <v>44105</v>
      </c>
      <c r="AQ9" s="314">
        <v>56845</v>
      </c>
      <c r="AR9" s="315">
        <v>-22.4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109288</v>
      </c>
      <c r="AP10" s="316">
        <v>4216</v>
      </c>
      <c r="AQ10" s="317">
        <v>5922</v>
      </c>
      <c r="AR10" s="318">
        <v>-28.8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304836</v>
      </c>
      <c r="AP11" s="316">
        <v>11759</v>
      </c>
      <c r="AQ11" s="317">
        <v>8264</v>
      </c>
      <c r="AR11" s="318">
        <v>42.3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t="s">
        <v>512</v>
      </c>
      <c r="AP12" s="316" t="s">
        <v>512</v>
      </c>
      <c r="AQ12" s="317">
        <v>284</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512</v>
      </c>
      <c r="AP13" s="316" t="s">
        <v>512</v>
      </c>
      <c r="AQ13" s="317">
        <v>20</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42188</v>
      </c>
      <c r="AP14" s="316">
        <v>1627</v>
      </c>
      <c r="AQ14" s="317">
        <v>2517</v>
      </c>
      <c r="AR14" s="318">
        <v>-35.4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10446</v>
      </c>
      <c r="AP15" s="316">
        <v>403</v>
      </c>
      <c r="AQ15" s="317">
        <v>1185</v>
      </c>
      <c r="AR15" s="318">
        <v>-66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-74014</v>
      </c>
      <c r="AP16" s="316">
        <v>-2855</v>
      </c>
      <c r="AQ16" s="317">
        <v>-4726</v>
      </c>
      <c r="AR16" s="318">
        <v>-39.6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1536086</v>
      </c>
      <c r="AP17" s="316">
        <v>59256</v>
      </c>
      <c r="AQ17" s="317">
        <v>70311</v>
      </c>
      <c r="AR17" s="318">
        <v>-15.7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4.82</v>
      </c>
      <c r="AP21" s="329">
        <v>6.54</v>
      </c>
      <c r="AQ21" s="330">
        <v>-1.72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97.3</v>
      </c>
      <c r="AP22" s="334">
        <v>97.4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437276</v>
      </c>
      <c r="AP32" s="343">
        <v>16868</v>
      </c>
      <c r="AQ32" s="344">
        <v>31480</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512</v>
      </c>
      <c r="AP34" s="343" t="s">
        <v>512</v>
      </c>
      <c r="AQ34" s="344">
        <v>0</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283008</v>
      </c>
      <c r="AP35" s="343">
        <v>10917</v>
      </c>
      <c r="AQ35" s="344">
        <v>9510</v>
      </c>
      <c r="AR35" s="345">
        <v>14.8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26595</v>
      </c>
      <c r="AP36" s="343">
        <v>1026</v>
      </c>
      <c r="AQ36" s="344">
        <v>2191</v>
      </c>
      <c r="AR36" s="345">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t="s">
        <v>512</v>
      </c>
      <c r="AP37" s="343" t="s">
        <v>512</v>
      </c>
      <c r="AQ37" s="344">
        <v>905</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t="s">
        <v>512</v>
      </c>
      <c r="AP38" s="346" t="s">
        <v>512</v>
      </c>
      <c r="AQ38" s="347">
        <v>0</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t="s">
        <v>512</v>
      </c>
      <c r="AP39" s="343" t="s">
        <v>512</v>
      </c>
      <c r="AQ39" s="344">
        <v>-3197</v>
      </c>
      <c r="AR39" s="345" t="s">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-552983</v>
      </c>
      <c r="AP40" s="343">
        <v>-21332</v>
      </c>
      <c r="AQ40" s="344">
        <v>-28113</v>
      </c>
      <c r="AR40" s="345">
        <v>-24.1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193896</v>
      </c>
      <c r="AP41" s="343">
        <v>7480</v>
      </c>
      <c r="AQ41" s="344">
        <v>12777</v>
      </c>
      <c r="AR41" s="345">
        <v>-41.5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2462327</v>
      </c>
      <c r="AN51" s="365">
        <v>98877</v>
      </c>
      <c r="AO51" s="366">
        <v>131.19999999999999</v>
      </c>
      <c r="AP51" s="367">
        <v>49919</v>
      </c>
      <c r="AQ51" s="368">
        <v>-6.3</v>
      </c>
      <c r="AR51" s="369">
        <v>137.5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657831</v>
      </c>
      <c r="AN52" s="373">
        <v>26416</v>
      </c>
      <c r="AO52" s="374">
        <v>199.5</v>
      </c>
      <c r="AP52" s="375">
        <v>26398</v>
      </c>
      <c r="AQ52" s="376">
        <v>-8.6999999999999993</v>
      </c>
      <c r="AR52" s="377">
        <v>208.2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734251</v>
      </c>
      <c r="AN53" s="365">
        <v>29056</v>
      </c>
      <c r="AO53" s="366">
        <v>-70.599999999999994</v>
      </c>
      <c r="AP53" s="367">
        <v>47738</v>
      </c>
      <c r="AQ53" s="368">
        <v>-4.4000000000000004</v>
      </c>
      <c r="AR53" s="369">
        <v>-66.2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409873</v>
      </c>
      <c r="AN54" s="373">
        <v>16220</v>
      </c>
      <c r="AO54" s="374">
        <v>-38.6</v>
      </c>
      <c r="AP54" s="375">
        <v>24937</v>
      </c>
      <c r="AQ54" s="376">
        <v>-5.5</v>
      </c>
      <c r="AR54" s="377">
        <v>-33.1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2028373</v>
      </c>
      <c r="AN55" s="365">
        <v>79466</v>
      </c>
      <c r="AO55" s="366">
        <v>173.5</v>
      </c>
      <c r="AP55" s="367">
        <v>52191</v>
      </c>
      <c r="AQ55" s="368">
        <v>9.3000000000000007</v>
      </c>
      <c r="AR55" s="369">
        <v>164.2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1331092</v>
      </c>
      <c r="AN56" s="373">
        <v>52149</v>
      </c>
      <c r="AO56" s="374">
        <v>221.5</v>
      </c>
      <c r="AP56" s="375">
        <v>24843</v>
      </c>
      <c r="AQ56" s="376">
        <v>-0.4</v>
      </c>
      <c r="AR56" s="377">
        <v>221.9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760775</v>
      </c>
      <c r="AN57" s="365">
        <v>29619</v>
      </c>
      <c r="AO57" s="366">
        <v>-62.7</v>
      </c>
      <c r="AP57" s="367">
        <v>47387</v>
      </c>
      <c r="AQ57" s="368">
        <v>-9.1999999999999993</v>
      </c>
      <c r="AR57" s="369">
        <v>-53.5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280079</v>
      </c>
      <c r="AN58" s="373">
        <v>10904</v>
      </c>
      <c r="AO58" s="374">
        <v>-79.099999999999994</v>
      </c>
      <c r="AP58" s="375">
        <v>24928</v>
      </c>
      <c r="AQ58" s="376">
        <v>0.3</v>
      </c>
      <c r="AR58" s="377">
        <v>-79.400000000000006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726566</v>
      </c>
      <c r="AN59" s="365">
        <v>28028</v>
      </c>
      <c r="AO59" s="366">
        <v>-5.4</v>
      </c>
      <c r="AP59" s="367">
        <v>51264</v>
      </c>
      <c r="AQ59" s="368">
        <v>8.1999999999999993</v>
      </c>
      <c r="AR59" s="369">
        <v>-13.6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285548</v>
      </c>
      <c r="AN60" s="373">
        <v>11015</v>
      </c>
      <c r="AO60" s="374">
        <v>1</v>
      </c>
      <c r="AP60" s="375">
        <v>26040</v>
      </c>
      <c r="AQ60" s="376">
        <v>4.5</v>
      </c>
      <c r="AR60" s="377">
        <v>-3.5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1342458</v>
      </c>
      <c r="AN61" s="380">
        <v>53009</v>
      </c>
      <c r="AO61" s="381">
        <v>33.200000000000003</v>
      </c>
      <c r="AP61" s="382">
        <v>49700</v>
      </c>
      <c r="AQ61" s="383">
        <v>-0.5</v>
      </c>
      <c r="AR61" s="369">
        <v>33.700000000000003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592885</v>
      </c>
      <c r="AN62" s="373">
        <v>23341</v>
      </c>
      <c r="AO62" s="374">
        <v>60.9</v>
      </c>
      <c r="AP62" s="375">
        <v>25429</v>
      </c>
      <c r="AQ62" s="376">
        <v>-2</v>
      </c>
      <c r="AR62" s="377">
        <v>62.9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rHDimLEsmIfSgmgDm1DXiFQhYpKsDYWQP1DeMdbfQb0vuG5FqRIyRfJc1uBXf8SQcf0qhcrhUfzeMUdJu6EOw==" saltValue="EzEprKwnDjmCMBz9LZKY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gTYqB3VsZKcoP6FFMMNIKZnKg+akNf39/DUpgg43VV4yTMBKXUXdq6GS+B3ET3BF1/PBuRck/8WzmO6tr8cq+g==" saltValue="YElPWikQ2aIH98kjUNb9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lDQ3/5ILoWdQJeMzqmhrJfik+cbSj7eT80VvcEgSQUhYE/+Yc0vGfrTa3ULcJLvrllfPy41rRwQ6ktYR/gMB4g==" saltValue="EJzLSAeqrOIYfGIcZHp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30.8</v>
      </c>
      <c r="G47" s="12">
        <v>30.93</v>
      </c>
      <c r="H47" s="12">
        <v>24.28</v>
      </c>
      <c r="I47" s="12">
        <v>22.87</v>
      </c>
      <c r="J47" s="13">
        <v>17.63</v>
      </c>
    </row>
    <row r="48" spans="2:10" ht="57.75" customHeight="1" x14ac:dyDescent="0.15">
      <c r="B48" s="14"/>
      <c r="C48" s="1200" t="s">
        <v>4</v>
      </c>
      <c r="D48" s="1200"/>
      <c r="E48" s="1201"/>
      <c r="F48" s="15">
        <v>12.33</v>
      </c>
      <c r="G48" s="16">
        <v>7.07</v>
      </c>
      <c r="H48" s="16">
        <v>9.18</v>
      </c>
      <c r="I48" s="16">
        <v>5.0199999999999996</v>
      </c>
      <c r="J48" s="17">
        <v>7.02</v>
      </c>
    </row>
    <row r="49" spans="2:10" ht="57.75" customHeight="1" thickBot="1" x14ac:dyDescent="0.2">
      <c r="B49" s="18"/>
      <c r="C49" s="1202" t="s">
        <v>5</v>
      </c>
      <c r="D49" s="1202"/>
      <c r="E49" s="1203"/>
      <c r="F49" s="19">
        <v>4.37</v>
      </c>
      <c r="G49" s="20" t="s">
        <v>559</v>
      </c>
      <c r="H49" s="20" t="s">
        <v>560</v>
      </c>
      <c r="I49" s="20" t="s">
        <v>561</v>
      </c>
      <c r="J49" s="21" t="s">
        <v>562</v>
      </c>
    </row>
    <row r="50" spans="2:10" ht="13.5" customHeight="1" x14ac:dyDescent="0.15"/>
  </sheetData>
  <sheetProtection algorithmName="SHA-512" hashValue="i1dipCeuf1ux1CLeJxSF32NSVsHW0gMkb8RKYkSmMWwnZMEdIO+3yK5o8jag4WAknXv/kSITAmvUVhv3fcleOQ==" saltValue="XZG3h8IdOn8XZv7wyb+M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563</v>
      </c>
      <c r="D34" s="1210"/>
      <c r="E34" s="1211"/>
      <c r="F34" s="32">
        <v>22.28</v>
      </c>
      <c r="G34" s="33">
        <v>23.29</v>
      </c>
      <c r="H34" s="33">
        <v>20.92</v>
      </c>
      <c r="I34" s="33">
        <v>18.399999999999999</v>
      </c>
      <c r="J34" s="34">
        <v>19.53</v>
      </c>
      <c r="K34" s="22"/>
      <c r="L34" s="22"/>
      <c r="M34" s="22"/>
      <c r="N34" s="22"/>
      <c r="O34" s="22"/>
      <c r="P34" s="22"/>
    </row>
    <row r="35" spans="1:16" ht="39" customHeight="1" x14ac:dyDescent="0.15">
      <c r="A35" s="22"/>
      <c r="B35" s="35"/>
      <c r="C35" s="1204" t="s">
        <v>564</v>
      </c>
      <c r="D35" s="1205"/>
      <c r="E35" s="1206"/>
      <c r="F35" s="36">
        <v>12.3</v>
      </c>
      <c r="G35" s="37">
        <v>7.05</v>
      </c>
      <c r="H35" s="37">
        <v>9.15</v>
      </c>
      <c r="I35" s="37">
        <v>4.99</v>
      </c>
      <c r="J35" s="38">
        <v>7</v>
      </c>
      <c r="K35" s="22"/>
      <c r="L35" s="22"/>
      <c r="M35" s="22"/>
      <c r="N35" s="22"/>
      <c r="O35" s="22"/>
      <c r="P35" s="22"/>
    </row>
    <row r="36" spans="1:16" ht="39" customHeight="1" x14ac:dyDescent="0.15">
      <c r="A36" s="22"/>
      <c r="B36" s="35"/>
      <c r="C36" s="1204" t="s">
        <v>565</v>
      </c>
      <c r="D36" s="1205"/>
      <c r="E36" s="1206"/>
      <c r="F36" s="36">
        <v>3.52</v>
      </c>
      <c r="G36" s="37">
        <v>4.25</v>
      </c>
      <c r="H36" s="37">
        <v>3.96</v>
      </c>
      <c r="I36" s="37">
        <v>4.09</v>
      </c>
      <c r="J36" s="38">
        <v>4.22</v>
      </c>
      <c r="K36" s="22"/>
      <c r="L36" s="22"/>
      <c r="M36" s="22"/>
      <c r="N36" s="22"/>
      <c r="O36" s="22"/>
      <c r="P36" s="22"/>
    </row>
    <row r="37" spans="1:16" ht="39" customHeight="1" x14ac:dyDescent="0.15">
      <c r="A37" s="22"/>
      <c r="B37" s="35"/>
      <c r="C37" s="1204" t="s">
        <v>566</v>
      </c>
      <c r="D37" s="1205"/>
      <c r="E37" s="1206"/>
      <c r="F37" s="36">
        <v>1.4</v>
      </c>
      <c r="G37" s="37">
        <v>2.76</v>
      </c>
      <c r="H37" s="37">
        <v>1.02</v>
      </c>
      <c r="I37" s="37">
        <v>1.0900000000000001</v>
      </c>
      <c r="J37" s="38">
        <v>0.79</v>
      </c>
      <c r="K37" s="22"/>
      <c r="L37" s="22"/>
      <c r="M37" s="22"/>
      <c r="N37" s="22"/>
      <c r="O37" s="22"/>
      <c r="P37" s="22"/>
    </row>
    <row r="38" spans="1:16" ht="39" customHeight="1" x14ac:dyDescent="0.15">
      <c r="A38" s="22"/>
      <c r="B38" s="35"/>
      <c r="C38" s="1204" t="s">
        <v>567</v>
      </c>
      <c r="D38" s="1205"/>
      <c r="E38" s="1206"/>
      <c r="F38" s="36">
        <v>0</v>
      </c>
      <c r="G38" s="37">
        <v>0</v>
      </c>
      <c r="H38" s="37">
        <v>0.16</v>
      </c>
      <c r="I38" s="37">
        <v>0</v>
      </c>
      <c r="J38" s="38">
        <v>0.72</v>
      </c>
      <c r="K38" s="22"/>
      <c r="L38" s="22"/>
      <c r="M38" s="22"/>
      <c r="N38" s="22"/>
      <c r="O38" s="22"/>
      <c r="P38" s="22"/>
    </row>
    <row r="39" spans="1:16" ht="39" customHeight="1" x14ac:dyDescent="0.15">
      <c r="A39" s="22"/>
      <c r="B39" s="35"/>
      <c r="C39" s="1204" t="s">
        <v>568</v>
      </c>
      <c r="D39" s="1205"/>
      <c r="E39" s="1206"/>
      <c r="F39" s="36">
        <v>0.22</v>
      </c>
      <c r="G39" s="37">
        <v>0.3</v>
      </c>
      <c r="H39" s="37">
        <v>0.27</v>
      </c>
      <c r="I39" s="37">
        <v>0.25</v>
      </c>
      <c r="J39" s="38">
        <v>0.19</v>
      </c>
      <c r="K39" s="22"/>
      <c r="L39" s="22"/>
      <c r="M39" s="22"/>
      <c r="N39" s="22"/>
      <c r="O39" s="22"/>
      <c r="P39" s="22"/>
    </row>
    <row r="40" spans="1:16" ht="39" customHeight="1" x14ac:dyDescent="0.15">
      <c r="A40" s="22"/>
      <c r="B40" s="35"/>
      <c r="C40" s="1204" t="s">
        <v>569</v>
      </c>
      <c r="D40" s="1205"/>
      <c r="E40" s="1206"/>
      <c r="F40" s="36">
        <v>0.02</v>
      </c>
      <c r="G40" s="37">
        <v>0.02</v>
      </c>
      <c r="H40" s="37">
        <v>0.02</v>
      </c>
      <c r="I40" s="37">
        <v>0.01</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571</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FqwBM34iDOL68nhwpzewpN+mRFREPlZSpDNmTwCz78QoY5IxwqM7srR2S6a9xO6URM5PjJStNjZnh6jnfb/kA==" saltValue="qHY51+l5ncIylS9KKiV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358</v>
      </c>
      <c r="L45" s="60">
        <v>396</v>
      </c>
      <c r="M45" s="60">
        <v>435</v>
      </c>
      <c r="N45" s="60">
        <v>438</v>
      </c>
      <c r="O45" s="61">
        <v>437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15</v>
      </c>
      <c r="F48" s="1220"/>
      <c r="G48" s="1220"/>
      <c r="H48" s="1220"/>
      <c r="I48" s="1220"/>
      <c r="J48" s="1221"/>
      <c r="K48" s="63">
        <v>316</v>
      </c>
      <c r="L48" s="64">
        <v>302</v>
      </c>
      <c r="M48" s="64">
        <v>284</v>
      </c>
      <c r="N48" s="64">
        <v>289</v>
      </c>
      <c r="O48" s="65">
        <v>283</v>
      </c>
      <c r="P48" s="48"/>
      <c r="Q48" s="48"/>
      <c r="R48" s="48"/>
      <c r="S48" s="48"/>
      <c r="T48" s="48"/>
      <c r="U48" s="48"/>
    </row>
    <row r="49" spans="1:21" ht="30.75" customHeight="1" x14ac:dyDescent="0.15">
      <c r="A49" s="48"/>
      <c r="B49" s="1214"/>
      <c r="C49" s="1215"/>
      <c r="D49" s="62"/>
      <c r="E49" s="1220" t="s">
        <v>16</v>
      </c>
      <c r="F49" s="1220"/>
      <c r="G49" s="1220"/>
      <c r="H49" s="1220"/>
      <c r="I49" s="1220"/>
      <c r="J49" s="1221"/>
      <c r="K49" s="63">
        <v>18</v>
      </c>
      <c r="L49" s="64">
        <v>23</v>
      </c>
      <c r="M49" s="64">
        <v>23</v>
      </c>
      <c r="N49" s="64">
        <v>27</v>
      </c>
      <c r="O49" s="65">
        <v>27</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512</v>
      </c>
      <c r="L50" s="64" t="s">
        <v>512</v>
      </c>
      <c r="M50" s="64" t="s">
        <v>512</v>
      </c>
      <c r="N50" s="64" t="s">
        <v>512</v>
      </c>
      <c r="O50" s="65" t="s">
        <v>512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512</v>
      </c>
      <c r="L51" s="64" t="s">
        <v>512</v>
      </c>
      <c r="M51" s="64" t="s">
        <v>512</v>
      </c>
      <c r="N51" s="64" t="s">
        <v>512</v>
      </c>
      <c r="O51" s="65" t="s">
        <v>512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547</v>
      </c>
      <c r="L52" s="64">
        <v>546</v>
      </c>
      <c r="M52" s="64">
        <v>564</v>
      </c>
      <c r="N52" s="64">
        <v>564</v>
      </c>
      <c r="O52" s="65">
        <v>553</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145</v>
      </c>
      <c r="L53" s="69">
        <v>175</v>
      </c>
      <c r="M53" s="69">
        <v>178</v>
      </c>
      <c r="N53" s="69">
        <v>190</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589</v>
      </c>
      <c r="L57" s="84" t="s">
        <v>589</v>
      </c>
      <c r="M57" s="84" t="s">
        <v>589</v>
      </c>
      <c r="N57" s="84" t="s">
        <v>589</v>
      </c>
      <c r="O57" s="85" t="s">
        <v>589</v>
      </c>
    </row>
    <row r="58" spans="1:21" ht="31.5" customHeight="1" thickBot="1" x14ac:dyDescent="0.2">
      <c r="B58" s="1230"/>
      <c r="C58" s="1231"/>
      <c r="D58" s="1235" t="s">
        <v>27</v>
      </c>
      <c r="E58" s="1236"/>
      <c r="F58" s="1236"/>
      <c r="G58" s="1236"/>
      <c r="H58" s="1236"/>
      <c r="I58" s="1236"/>
      <c r="J58" s="1237"/>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6XIoFJVXo8PCXy08AC/dt2Gv6lN8eWXwwYIzuU/vQgxbsv0UZZdEqwHlh71EzxZPvpIRmcIU0/3cm8JZK74Rw==" saltValue="Jkw6a3OgMuK4f8oq22pf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38" t="s">
        <v>30</v>
      </c>
      <c r="C41" s="1239"/>
      <c r="D41" s="102"/>
      <c r="E41" s="1244" t="s">
        <v>31</v>
      </c>
      <c r="F41" s="1244"/>
      <c r="G41" s="1244"/>
      <c r="H41" s="1245"/>
      <c r="I41" s="103">
        <v>4431</v>
      </c>
      <c r="J41" s="104">
        <v>4573</v>
      </c>
      <c r="K41" s="104">
        <v>5401</v>
      </c>
      <c r="L41" s="104">
        <v>5297</v>
      </c>
      <c r="M41" s="105">
        <v>5144</v>
      </c>
    </row>
    <row r="42" spans="2:13" ht="27.75" customHeight="1" x14ac:dyDescent="0.15">
      <c r="B42" s="1240"/>
      <c r="C42" s="1241"/>
      <c r="D42" s="106"/>
      <c r="E42" s="1246" t="s">
        <v>32</v>
      </c>
      <c r="F42" s="1246"/>
      <c r="G42" s="1246"/>
      <c r="H42" s="1247"/>
      <c r="I42" s="107" t="s">
        <v>512</v>
      </c>
      <c r="J42" s="108" t="s">
        <v>512</v>
      </c>
      <c r="K42" s="108" t="s">
        <v>512</v>
      </c>
      <c r="L42" s="108" t="s">
        <v>512</v>
      </c>
      <c r="M42" s="109" t="s">
        <v>512</v>
      </c>
    </row>
    <row r="43" spans="2:13" ht="27.75" customHeight="1" x14ac:dyDescent="0.15">
      <c r="B43" s="1240"/>
      <c r="C43" s="1241"/>
      <c r="D43" s="106"/>
      <c r="E43" s="1246" t="s">
        <v>33</v>
      </c>
      <c r="F43" s="1246"/>
      <c r="G43" s="1246"/>
      <c r="H43" s="1247"/>
      <c r="I43" s="107">
        <v>3084</v>
      </c>
      <c r="J43" s="108">
        <v>2946</v>
      </c>
      <c r="K43" s="108">
        <v>2718</v>
      </c>
      <c r="L43" s="108">
        <v>2469</v>
      </c>
      <c r="M43" s="109">
        <v>2314</v>
      </c>
    </row>
    <row r="44" spans="2:13" ht="27.75" customHeight="1" x14ac:dyDescent="0.15">
      <c r="B44" s="1240"/>
      <c r="C44" s="1241"/>
      <c r="D44" s="106"/>
      <c r="E44" s="1246" t="s">
        <v>34</v>
      </c>
      <c r="F44" s="1246"/>
      <c r="G44" s="1246"/>
      <c r="H44" s="1247"/>
      <c r="I44" s="107">
        <v>139</v>
      </c>
      <c r="J44" s="108">
        <v>126</v>
      </c>
      <c r="K44" s="108">
        <v>120</v>
      </c>
      <c r="L44" s="108">
        <v>121</v>
      </c>
      <c r="M44" s="109">
        <v>203</v>
      </c>
    </row>
    <row r="45" spans="2:13" ht="27.75" customHeight="1" x14ac:dyDescent="0.15">
      <c r="B45" s="1240"/>
      <c r="C45" s="1241"/>
      <c r="D45" s="106"/>
      <c r="E45" s="1246" t="s">
        <v>35</v>
      </c>
      <c r="F45" s="1246"/>
      <c r="G45" s="1246"/>
      <c r="H45" s="1247"/>
      <c r="I45" s="107">
        <v>352</v>
      </c>
      <c r="J45" s="108">
        <v>287</v>
      </c>
      <c r="K45" s="108">
        <v>316</v>
      </c>
      <c r="L45" s="108">
        <v>277</v>
      </c>
      <c r="M45" s="109">
        <v>331</v>
      </c>
    </row>
    <row r="46" spans="2:13" ht="27.75" customHeight="1" x14ac:dyDescent="0.15">
      <c r="B46" s="1240"/>
      <c r="C46" s="1241"/>
      <c r="D46" s="110"/>
      <c r="E46" s="1246" t="s">
        <v>36</v>
      </c>
      <c r="F46" s="1246"/>
      <c r="G46" s="1246"/>
      <c r="H46" s="1247"/>
      <c r="I46" s="107" t="s">
        <v>512</v>
      </c>
      <c r="J46" s="108" t="s">
        <v>512</v>
      </c>
      <c r="K46" s="108" t="s">
        <v>512</v>
      </c>
      <c r="L46" s="108" t="s">
        <v>512</v>
      </c>
      <c r="M46" s="109" t="s">
        <v>512</v>
      </c>
    </row>
    <row r="47" spans="2:13" ht="27.75" customHeight="1" x14ac:dyDescent="0.15">
      <c r="B47" s="1240"/>
      <c r="C47" s="1241"/>
      <c r="D47" s="111"/>
      <c r="E47" s="1248" t="s">
        <v>37</v>
      </c>
      <c r="F47" s="1249"/>
      <c r="G47" s="1249"/>
      <c r="H47" s="1250"/>
      <c r="I47" s="107" t="s">
        <v>512</v>
      </c>
      <c r="J47" s="108" t="s">
        <v>512</v>
      </c>
      <c r="K47" s="108" t="s">
        <v>512</v>
      </c>
      <c r="L47" s="108" t="s">
        <v>512</v>
      </c>
      <c r="M47" s="109" t="s">
        <v>512</v>
      </c>
    </row>
    <row r="48" spans="2:13" ht="27.75" customHeight="1" x14ac:dyDescent="0.15">
      <c r="B48" s="1240"/>
      <c r="C48" s="1241"/>
      <c r="D48" s="106"/>
      <c r="E48" s="1246" t="s">
        <v>38</v>
      </c>
      <c r="F48" s="1246"/>
      <c r="G48" s="1246"/>
      <c r="H48" s="1247"/>
      <c r="I48" s="107" t="s">
        <v>512</v>
      </c>
      <c r="J48" s="108" t="s">
        <v>512</v>
      </c>
      <c r="K48" s="108" t="s">
        <v>512</v>
      </c>
      <c r="L48" s="108" t="s">
        <v>512</v>
      </c>
      <c r="M48" s="109" t="s">
        <v>512</v>
      </c>
    </row>
    <row r="49" spans="2:13" ht="27.75" customHeight="1" x14ac:dyDescent="0.15">
      <c r="B49" s="1242"/>
      <c r="C49" s="1243"/>
      <c r="D49" s="106"/>
      <c r="E49" s="1246" t="s">
        <v>39</v>
      </c>
      <c r="F49" s="1246"/>
      <c r="G49" s="1246"/>
      <c r="H49" s="1247"/>
      <c r="I49" s="107" t="s">
        <v>512</v>
      </c>
      <c r="J49" s="108" t="s">
        <v>512</v>
      </c>
      <c r="K49" s="108" t="s">
        <v>512</v>
      </c>
      <c r="L49" s="108" t="s">
        <v>512</v>
      </c>
      <c r="M49" s="109" t="s">
        <v>512</v>
      </c>
    </row>
    <row r="50" spans="2:13" ht="27.75" customHeight="1" x14ac:dyDescent="0.15">
      <c r="B50" s="1251" t="s">
        <v>40</v>
      </c>
      <c r="C50" s="1252"/>
      <c r="D50" s="112"/>
      <c r="E50" s="1246" t="s">
        <v>41</v>
      </c>
      <c r="F50" s="1246"/>
      <c r="G50" s="1246"/>
      <c r="H50" s="1247"/>
      <c r="I50" s="107">
        <v>3961</v>
      </c>
      <c r="J50" s="108">
        <v>3950</v>
      </c>
      <c r="K50" s="108">
        <v>3431</v>
      </c>
      <c r="L50" s="108">
        <v>3376</v>
      </c>
      <c r="M50" s="109">
        <v>2943</v>
      </c>
    </row>
    <row r="51" spans="2:13" ht="27.75" customHeight="1" x14ac:dyDescent="0.15">
      <c r="B51" s="1240"/>
      <c r="C51" s="1241"/>
      <c r="D51" s="106"/>
      <c r="E51" s="1246" t="s">
        <v>42</v>
      </c>
      <c r="F51" s="1246"/>
      <c r="G51" s="1246"/>
      <c r="H51" s="1247"/>
      <c r="I51" s="107" t="s">
        <v>512</v>
      </c>
      <c r="J51" s="108" t="s">
        <v>512</v>
      </c>
      <c r="K51" s="108" t="s">
        <v>512</v>
      </c>
      <c r="L51" s="108" t="s">
        <v>512</v>
      </c>
      <c r="M51" s="109" t="s">
        <v>512</v>
      </c>
    </row>
    <row r="52" spans="2:13" ht="27.75" customHeight="1" x14ac:dyDescent="0.15">
      <c r="B52" s="1242"/>
      <c r="C52" s="1243"/>
      <c r="D52" s="106"/>
      <c r="E52" s="1246" t="s">
        <v>43</v>
      </c>
      <c r="F52" s="1246"/>
      <c r="G52" s="1246"/>
      <c r="H52" s="1247"/>
      <c r="I52" s="107">
        <v>6308</v>
      </c>
      <c r="J52" s="108">
        <v>6005</v>
      </c>
      <c r="K52" s="108">
        <v>5798</v>
      </c>
      <c r="L52" s="108">
        <v>5574</v>
      </c>
      <c r="M52" s="109">
        <v>5383</v>
      </c>
    </row>
    <row r="53" spans="2:13" ht="27.75" customHeight="1" thickBot="1" x14ac:dyDescent="0.2">
      <c r="B53" s="1253" t="s">
        <v>44</v>
      </c>
      <c r="C53" s="1254"/>
      <c r="D53" s="113"/>
      <c r="E53" s="1255" t="s">
        <v>45</v>
      </c>
      <c r="F53" s="1255"/>
      <c r="G53" s="1255"/>
      <c r="H53" s="1256"/>
      <c r="I53" s="114">
        <v>-2262</v>
      </c>
      <c r="J53" s="115">
        <v>-2024</v>
      </c>
      <c r="K53" s="115">
        <v>-674</v>
      </c>
      <c r="L53" s="115">
        <v>-786</v>
      </c>
      <c r="M53" s="116">
        <v>-334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TwHy180lMeZAaTGzHo5AZLPr8NDHukxBGlAlny8pikkU8SbT2yCZCRAb8JEYt4A4sPmGPtq3x+ZPilEKE13nQ==" saltValue="1np6vKezy+uCG8SATHqV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1197</v>
      </c>
      <c r="G55" s="128">
        <v>1162</v>
      </c>
      <c r="H55" s="129">
        <v>904</v>
      </c>
    </row>
    <row r="56" spans="2:8" ht="52.5" customHeight="1" x14ac:dyDescent="0.15">
      <c r="B56" s="130"/>
      <c r="C56" s="1267" t="s">
        <v>49</v>
      </c>
      <c r="D56" s="1267"/>
      <c r="E56" s="1268"/>
      <c r="F56" s="131">
        <v>362</v>
      </c>
      <c r="G56" s="131">
        <v>362</v>
      </c>
      <c r="H56" s="132">
        <v>363</v>
      </c>
    </row>
    <row r="57" spans="2:8" ht="53.25" customHeight="1" x14ac:dyDescent="0.15">
      <c r="B57" s="130"/>
      <c r="C57" s="1269" t="s">
        <v>50</v>
      </c>
      <c r="D57" s="1269"/>
      <c r="E57" s="1270"/>
      <c r="F57" s="133">
        <v>1688</v>
      </c>
      <c r="G57" s="133">
        <v>1671</v>
      </c>
      <c r="H57" s="134">
        <v>1502</v>
      </c>
    </row>
    <row r="58" spans="2:8" ht="45.75" customHeight="1" x14ac:dyDescent="0.15">
      <c r="B58" s="135"/>
      <c r="C58" s="1257" t="s">
        <v>590</v>
      </c>
      <c r="D58" s="1258"/>
      <c r="E58" s="1259"/>
      <c r="F58" s="136">
        <v>1040</v>
      </c>
      <c r="G58" s="136">
        <v>1017</v>
      </c>
      <c r="H58" s="137">
        <v>846</v>
      </c>
    </row>
    <row r="59" spans="2:8" ht="45.75" customHeight="1" x14ac:dyDescent="0.15">
      <c r="B59" s="135"/>
      <c r="C59" s="1257" t="s">
        <v>591</v>
      </c>
      <c r="D59" s="1258"/>
      <c r="E59" s="1259"/>
      <c r="F59" s="136">
        <v>565</v>
      </c>
      <c r="G59" s="136">
        <v>566</v>
      </c>
      <c r="H59" s="137">
        <v>567</v>
      </c>
    </row>
    <row r="60" spans="2:8" ht="45.75" customHeight="1" x14ac:dyDescent="0.15">
      <c r="B60" s="135"/>
      <c r="C60" s="1257" t="s">
        <v>592</v>
      </c>
      <c r="D60" s="1258"/>
      <c r="E60" s="1259"/>
      <c r="F60" s="136">
        <v>31</v>
      </c>
      <c r="G60" s="136">
        <v>33</v>
      </c>
      <c r="H60" s="137">
        <v>32</v>
      </c>
    </row>
    <row r="61" spans="2:8" ht="45.75" customHeight="1" x14ac:dyDescent="0.15">
      <c r="B61" s="135"/>
      <c r="C61" s="1257" t="s">
        <v>593</v>
      </c>
      <c r="D61" s="1258"/>
      <c r="E61" s="1259"/>
      <c r="F61" s="136">
        <v>25</v>
      </c>
      <c r="G61" s="136">
        <v>25</v>
      </c>
      <c r="H61" s="137">
        <v>25</v>
      </c>
    </row>
    <row r="62" spans="2:8" ht="45.75" customHeight="1" thickBot="1" x14ac:dyDescent="0.2">
      <c r="B62" s="138"/>
      <c r="C62" s="1260" t="s">
        <v>594</v>
      </c>
      <c r="D62" s="1261"/>
      <c r="E62" s="1262"/>
      <c r="F62" s="139">
        <v>17</v>
      </c>
      <c r="G62" s="139">
        <v>21</v>
      </c>
      <c r="H62" s="140">
        <v>22</v>
      </c>
    </row>
    <row r="63" spans="2:8" ht="52.5" customHeight="1" thickBot="1" x14ac:dyDescent="0.2">
      <c r="B63" s="141"/>
      <c r="C63" s="1263" t="s">
        <v>51</v>
      </c>
      <c r="D63" s="1263"/>
      <c r="E63" s="1264"/>
      <c r="F63" s="142">
        <v>3247</v>
      </c>
      <c r="G63" s="142">
        <v>3195</v>
      </c>
      <c r="H63" s="143">
        <v>2769</v>
      </c>
    </row>
    <row r="64" spans="2:8" ht="15" customHeight="1" x14ac:dyDescent="0.15"/>
  </sheetData>
  <sheetProtection algorithmName="SHA-512" hashValue="roQLtyN2u/ubmMTOtWEtEaac5yyRTkzc99qhcpINAhh6bIWBmBTxYpIMlinNDeVAqyDyX3eavhceEGOp+6jbuQ==" saltValue="/Yfd7RHvqDmeBMa+OusN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98877</v>
      </c>
      <c r="E3" s="162"/>
      <c r="F3" s="163">
        <v>49919</v>
      </c>
      <c r="G3" s="164"/>
      <c r="H3" s="165"/>
    </row>
    <row r="4" spans="1:8" x14ac:dyDescent="0.15">
      <c r="A4" s="166"/>
      <c r="B4" s="167"/>
      <c r="C4" s="168"/>
      <c r="D4" s="169">
        <v>26416</v>
      </c>
      <c r="E4" s="170"/>
      <c r="F4" s="171">
        <v>26398</v>
      </c>
      <c r="G4" s="172"/>
      <c r="H4" s="173"/>
    </row>
    <row r="5" spans="1:8" x14ac:dyDescent="0.15">
      <c r="A5" s="154" t="s">
        <v>546</v>
      </c>
      <c r="B5" s="159"/>
      <c r="C5" s="160"/>
      <c r="D5" s="161">
        <v>29056</v>
      </c>
      <c r="E5" s="162"/>
      <c r="F5" s="163">
        <v>47738</v>
      </c>
      <c r="G5" s="164"/>
      <c r="H5" s="165"/>
    </row>
    <row r="6" spans="1:8" x14ac:dyDescent="0.15">
      <c r="A6" s="166"/>
      <c r="B6" s="167"/>
      <c r="C6" s="168"/>
      <c r="D6" s="169">
        <v>16220</v>
      </c>
      <c r="E6" s="170"/>
      <c r="F6" s="171">
        <v>24937</v>
      </c>
      <c r="G6" s="172"/>
      <c r="H6" s="173"/>
    </row>
    <row r="7" spans="1:8" x14ac:dyDescent="0.15">
      <c r="A7" s="154" t="s">
        <v>547</v>
      </c>
      <c r="B7" s="159"/>
      <c r="C7" s="160"/>
      <c r="D7" s="161">
        <v>79466</v>
      </c>
      <c r="E7" s="162"/>
      <c r="F7" s="163">
        <v>52191</v>
      </c>
      <c r="G7" s="164"/>
      <c r="H7" s="165"/>
    </row>
    <row r="8" spans="1:8" x14ac:dyDescent="0.15">
      <c r="A8" s="166"/>
      <c r="B8" s="167"/>
      <c r="C8" s="168"/>
      <c r="D8" s="169">
        <v>52149</v>
      </c>
      <c r="E8" s="170"/>
      <c r="F8" s="171">
        <v>24843</v>
      </c>
      <c r="G8" s="172"/>
      <c r="H8" s="173"/>
    </row>
    <row r="9" spans="1:8" x14ac:dyDescent="0.15">
      <c r="A9" s="154" t="s">
        <v>548</v>
      </c>
      <c r="B9" s="159"/>
      <c r="C9" s="160"/>
      <c r="D9" s="161">
        <v>29619</v>
      </c>
      <c r="E9" s="162"/>
      <c r="F9" s="163">
        <v>47387</v>
      </c>
      <c r="G9" s="164"/>
      <c r="H9" s="165"/>
    </row>
    <row r="10" spans="1:8" x14ac:dyDescent="0.15">
      <c r="A10" s="166"/>
      <c r="B10" s="167"/>
      <c r="C10" s="168"/>
      <c r="D10" s="169">
        <v>10904</v>
      </c>
      <c r="E10" s="170"/>
      <c r="F10" s="171">
        <v>24928</v>
      </c>
      <c r="G10" s="172"/>
      <c r="H10" s="173"/>
    </row>
    <row r="11" spans="1:8" x14ac:dyDescent="0.15">
      <c r="A11" s="154" t="s">
        <v>549</v>
      </c>
      <c r="B11" s="159"/>
      <c r="C11" s="160"/>
      <c r="D11" s="161">
        <v>28028</v>
      </c>
      <c r="E11" s="162"/>
      <c r="F11" s="163">
        <v>51264</v>
      </c>
      <c r="G11" s="164"/>
      <c r="H11" s="165"/>
    </row>
    <row r="12" spans="1:8" x14ac:dyDescent="0.15">
      <c r="A12" s="166"/>
      <c r="B12" s="167"/>
      <c r="C12" s="174"/>
      <c r="D12" s="169">
        <v>11015</v>
      </c>
      <c r="E12" s="170"/>
      <c r="F12" s="171">
        <v>26040</v>
      </c>
      <c r="G12" s="172"/>
      <c r="H12" s="173"/>
    </row>
    <row r="13" spans="1:8" x14ac:dyDescent="0.15">
      <c r="A13" s="154"/>
      <c r="B13" s="159"/>
      <c r="C13" s="175"/>
      <c r="D13" s="176">
        <v>53009</v>
      </c>
      <c r="E13" s="177"/>
      <c r="F13" s="178">
        <v>49700</v>
      </c>
      <c r="G13" s="179"/>
      <c r="H13" s="165"/>
    </row>
    <row r="14" spans="1:8" x14ac:dyDescent="0.15">
      <c r="A14" s="166"/>
      <c r="B14" s="167"/>
      <c r="C14" s="168"/>
      <c r="D14" s="169">
        <v>23341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12.33</v>
      </c>
      <c r="C19" s="180">
        <f>ROUND(VALUE(SUBSTITUTE(実質収支比率等に係る経年分析!G$48,"▲","-")),2)</f>
        <v>7.07</v>
      </c>
      <c r="D19" s="180">
        <f>ROUND(VALUE(SUBSTITUTE(実質収支比率等に係る経年分析!H$48,"▲","-")),2)</f>
        <v>9.18</v>
      </c>
      <c r="E19" s="180">
        <f>ROUND(VALUE(SUBSTITUTE(実質収支比率等に係る経年分析!I$48,"▲","-")),2)</f>
        <v>5.0199999999999996</v>
      </c>
      <c r="F19" s="180">
        <f>ROUND(VALUE(SUBSTITUTE(実質収支比率等に係る経年分析!J$48,"▲","-")),2)</f>
        <v>7.02</v>
      </c>
    </row>
    <row r="20" spans="1:11" x14ac:dyDescent="0.15">
      <c r="A20" s="180" t="s">
        <v>55</v>
      </c>
      <c r="B20" s="180">
        <f>ROUND(VALUE(SUBSTITUTE(実質収支比率等に係る経年分析!F$47,"▲","-")),2)</f>
        <v>30.8</v>
      </c>
      <c r="C20" s="180">
        <f>ROUND(VALUE(SUBSTITUTE(実質収支比率等に係る経年分析!G$47,"▲","-")),2)</f>
        <v>30.93</v>
      </c>
      <c r="D20" s="180">
        <f>ROUND(VALUE(SUBSTITUTE(実質収支比率等に係る経年分析!H$47,"▲","-")),2)</f>
        <v>24.28</v>
      </c>
      <c r="E20" s="180">
        <f>ROUND(VALUE(SUBSTITUTE(実質収支比率等に係る経年分析!I$47,"▲","-")),2)</f>
        <v>22.87</v>
      </c>
      <c r="F20" s="180">
        <f>ROUND(VALUE(SUBSTITUTE(実質収支比率等に係る経年分析!J$47,"▲","-")),2)</f>
        <v>17.63</v>
      </c>
    </row>
    <row r="21" spans="1:11" x14ac:dyDescent="0.15">
      <c r="A21" s="180" t="s">
        <v>56</v>
      </c>
      <c r="B21" s="180">
        <f>IF(ISNUMBER(VALUE(SUBSTITUTE(実質収支比率等に係る経年分析!F$49,"▲","-"))),ROUND(VALUE(SUBSTITUTE(実質収支比率等に係る経年分析!F$49,"▲","-")),2),NA())</f>
        <v>4.37</v>
      </c>
      <c r="C21" s="180">
        <f>IF(ISNUMBER(VALUE(SUBSTITUTE(実質収支比率等に係る経年分析!G$49,"▲","-"))),ROUND(VALUE(SUBSTITUTE(実質収支比率等に係る経年分析!G$49,"▲","-")),2),NA())</f>
        <v>-5.21</v>
      </c>
      <c r="D21" s="180">
        <f>IF(ISNUMBER(VALUE(SUBSTITUTE(実質収支比率等に係る経年分析!H$49,"▲","-"))),ROUND(VALUE(SUBSTITUTE(実質収支比率等に係る経年分析!H$49,"▲","-")),2),NA())</f>
        <v>-4.29</v>
      </c>
      <c r="E21" s="180">
        <f>IF(ISNUMBER(VALUE(SUBSTITUTE(実質収支比率等に係る経年分析!I$49,"▲","-"))),ROUND(VALUE(SUBSTITUTE(実質収支比率等に係る経年分析!I$49,"▲","-")),2),NA())</f>
        <v>-4.57</v>
      </c>
      <c r="F21" s="180">
        <f>IF(ISNUMBER(VALUE(SUBSTITUTE(実質収支比率等に係る経年分析!J$49,"▲","-"))),ROUND(VALUE(SUBSTITUTE(実質収支比率等に係る経年分析!J$49,"▲","-")),2),NA())</f>
        <v>-2.98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羽島郡二町教育委員会特別会計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19.53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547</v>
      </c>
      <c r="E42" s="182"/>
      <c r="F42" s="182"/>
      <c r="G42" s="182">
        <f>'実質公債費比率（分子）の構造'!L$52</f>
        <v>546</v>
      </c>
      <c r="H42" s="182"/>
      <c r="I42" s="182"/>
      <c r="J42" s="182">
        <f>'実質公債費比率（分子）の構造'!M$52</f>
        <v>564</v>
      </c>
      <c r="K42" s="182"/>
      <c r="L42" s="182"/>
      <c r="M42" s="182">
        <f>'実質公債費比率（分子）の構造'!N$52</f>
        <v>564</v>
      </c>
      <c r="N42" s="182"/>
      <c r="O42" s="182"/>
      <c r="P42" s="182">
        <f>'実質公債費比率（分子）の構造'!O$52</f>
        <v>553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23</v>
      </c>
      <c r="F45" s="182"/>
      <c r="G45" s="182"/>
      <c r="H45" s="182">
        <f>'実質公債費比率（分子）の構造'!M$49</f>
        <v>23</v>
      </c>
      <c r="I45" s="182"/>
      <c r="J45" s="182"/>
      <c r="K45" s="182">
        <f>'実質公債費比率（分子）の構造'!N$49</f>
        <v>27</v>
      </c>
      <c r="L45" s="182"/>
      <c r="M45" s="182"/>
      <c r="N45" s="182">
        <f>'実質公債費比率（分子）の構造'!O$49</f>
        <v>27</v>
      </c>
      <c r="O45" s="182"/>
      <c r="P45" s="182"/>
    </row>
    <row r="46" spans="1:16" x14ac:dyDescent="0.15">
      <c r="A46" s="182" t="s">
        <v>67</v>
      </c>
      <c r="B46" s="182">
        <f>'実質公債費比率（分子）の構造'!K$48</f>
        <v>316</v>
      </c>
      <c r="C46" s="182"/>
      <c r="D46" s="182"/>
      <c r="E46" s="182">
        <f>'実質公債費比率（分子）の構造'!L$48</f>
        <v>302</v>
      </c>
      <c r="F46" s="182"/>
      <c r="G46" s="182"/>
      <c r="H46" s="182">
        <f>'実質公債費比率（分子）の構造'!M$48</f>
        <v>284</v>
      </c>
      <c r="I46" s="182"/>
      <c r="J46" s="182"/>
      <c r="K46" s="182">
        <f>'実質公債費比率（分子）の構造'!N$48</f>
        <v>289</v>
      </c>
      <c r="L46" s="182"/>
      <c r="M46" s="182"/>
      <c r="N46" s="182">
        <f>'実質公債費比率（分子）の構造'!O$48</f>
        <v>283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v>
      </c>
      <c r="C49" s="182"/>
      <c r="D49" s="182"/>
      <c r="E49" s="182">
        <f>'実質公債費比率（分子）の構造'!L$45</f>
        <v>396</v>
      </c>
      <c r="F49" s="182"/>
      <c r="G49" s="182"/>
      <c r="H49" s="182">
        <f>'実質公債費比率（分子）の構造'!M$45</f>
        <v>435</v>
      </c>
      <c r="I49" s="182"/>
      <c r="J49" s="182"/>
      <c r="K49" s="182">
        <f>'実質公債費比率（分子）の構造'!N$45</f>
        <v>438</v>
      </c>
      <c r="L49" s="182"/>
      <c r="M49" s="182"/>
      <c r="N49" s="182">
        <f>'実質公債費比率（分子）の構造'!O$45</f>
        <v>437</v>
      </c>
      <c r="O49" s="182"/>
      <c r="P49" s="182"/>
    </row>
    <row r="50" spans="1:16" x14ac:dyDescent="0.15">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175</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190</v>
      </c>
      <c r="M50" s="182" t="e">
        <f>NA()</f>
        <v>#N/A</v>
      </c>
      <c r="N50" s="182" t="e">
        <f>NA()</f>
        <v>#N/A</v>
      </c>
      <c r="O50" s="182">
        <f>IF(ISNUMBER('実質公債費比率（分子）の構造'!O$53),'実質公債費比率（分子）の構造'!O$53,NA())</f>
        <v>194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6308</v>
      </c>
      <c r="E56" s="181"/>
      <c r="F56" s="181"/>
      <c r="G56" s="181">
        <f>'将来負担比率（分子）の構造'!J$52</f>
        <v>6005</v>
      </c>
      <c r="H56" s="181"/>
      <c r="I56" s="181"/>
      <c r="J56" s="181">
        <f>'将来負担比率（分子）の構造'!K$52</f>
        <v>5798</v>
      </c>
      <c r="K56" s="181"/>
      <c r="L56" s="181"/>
      <c r="M56" s="181">
        <f>'将来負担比率（分子）の構造'!L$52</f>
        <v>5574</v>
      </c>
      <c r="N56" s="181"/>
      <c r="O56" s="181"/>
      <c r="P56" s="181">
        <f>'将来負担比率（分子）の構造'!M$52</f>
        <v>5383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3961</v>
      </c>
      <c r="E58" s="181"/>
      <c r="F58" s="181"/>
      <c r="G58" s="181">
        <f>'将来負担比率（分子）の構造'!J$50</f>
        <v>3950</v>
      </c>
      <c r="H58" s="181"/>
      <c r="I58" s="181"/>
      <c r="J58" s="181">
        <f>'将来負担比率（分子）の構造'!K$50</f>
        <v>3431</v>
      </c>
      <c r="K58" s="181"/>
      <c r="L58" s="181"/>
      <c r="M58" s="181">
        <f>'将来負担比率（分子）の構造'!L$50</f>
        <v>3376</v>
      </c>
      <c r="N58" s="181"/>
      <c r="O58" s="181"/>
      <c r="P58" s="181">
        <f>'将来負担比率（分子）の構造'!M$50</f>
        <v>2943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352</v>
      </c>
      <c r="C62" s="181"/>
      <c r="D62" s="181"/>
      <c r="E62" s="181">
        <f>'将来負担比率（分子）の構造'!J$45</f>
        <v>287</v>
      </c>
      <c r="F62" s="181"/>
      <c r="G62" s="181"/>
      <c r="H62" s="181">
        <f>'将来負担比率（分子）の構造'!K$45</f>
        <v>316</v>
      </c>
      <c r="I62" s="181"/>
      <c r="J62" s="181"/>
      <c r="K62" s="181">
        <f>'将来負担比率（分子）の構造'!L$45</f>
        <v>277</v>
      </c>
      <c r="L62" s="181"/>
      <c r="M62" s="181"/>
      <c r="N62" s="181">
        <f>'将来負担比率（分子）の構造'!M$45</f>
        <v>331</v>
      </c>
      <c r="O62" s="181"/>
      <c r="P62" s="181"/>
    </row>
    <row r="63" spans="1:16" x14ac:dyDescent="0.15">
      <c r="A63" s="181" t="s">
        <v>34</v>
      </c>
      <c r="B63" s="181">
        <f>'将来負担比率（分子）の構造'!I$44</f>
        <v>139</v>
      </c>
      <c r="C63" s="181"/>
      <c r="D63" s="181"/>
      <c r="E63" s="181">
        <f>'将来負担比率（分子）の構造'!J$44</f>
        <v>126</v>
      </c>
      <c r="F63" s="181"/>
      <c r="G63" s="181"/>
      <c r="H63" s="181">
        <f>'将来負担比率（分子）の構造'!K$44</f>
        <v>120</v>
      </c>
      <c r="I63" s="181"/>
      <c r="J63" s="181"/>
      <c r="K63" s="181">
        <f>'将来負担比率（分子）の構造'!L$44</f>
        <v>121</v>
      </c>
      <c r="L63" s="181"/>
      <c r="M63" s="181"/>
      <c r="N63" s="181">
        <f>'将来負担比率（分子）の構造'!M$44</f>
        <v>203</v>
      </c>
      <c r="O63" s="181"/>
      <c r="P63" s="181"/>
    </row>
    <row r="64" spans="1:16" x14ac:dyDescent="0.15">
      <c r="A64" s="181" t="s">
        <v>33</v>
      </c>
      <c r="B64" s="181">
        <f>'将来負担比率（分子）の構造'!I$43</f>
        <v>3084</v>
      </c>
      <c r="C64" s="181"/>
      <c r="D64" s="181"/>
      <c r="E64" s="181">
        <f>'将来負担比率（分子）の構造'!J$43</f>
        <v>2946</v>
      </c>
      <c r="F64" s="181"/>
      <c r="G64" s="181"/>
      <c r="H64" s="181">
        <f>'将来負担比率（分子）の構造'!K$43</f>
        <v>2718</v>
      </c>
      <c r="I64" s="181"/>
      <c r="J64" s="181"/>
      <c r="K64" s="181">
        <f>'将来負担比率（分子）の構造'!L$43</f>
        <v>2469</v>
      </c>
      <c r="L64" s="181"/>
      <c r="M64" s="181"/>
      <c r="N64" s="181">
        <f>'将来負担比率（分子）の構造'!M$43</f>
        <v>2314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4431</v>
      </c>
      <c r="C66" s="181"/>
      <c r="D66" s="181"/>
      <c r="E66" s="181">
        <f>'将来負担比率（分子）の構造'!J$41</f>
        <v>4573</v>
      </c>
      <c r="F66" s="181"/>
      <c r="G66" s="181"/>
      <c r="H66" s="181">
        <f>'将来負担比率（分子）の構造'!K$41</f>
        <v>5401</v>
      </c>
      <c r="I66" s="181"/>
      <c r="J66" s="181"/>
      <c r="K66" s="181">
        <f>'将来負担比率（分子）の構造'!L$41</f>
        <v>5297</v>
      </c>
      <c r="L66" s="181"/>
      <c r="M66" s="181"/>
      <c r="N66" s="181">
        <f>'将来負担比率（分子）の構造'!M$41</f>
        <v>5144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1197</v>
      </c>
      <c r="C72" s="185">
        <f>基金残高に係る経年分析!G55</f>
        <v>1162</v>
      </c>
      <c r="D72" s="185">
        <f>基金残高に係る経年分析!H55</f>
        <v>904</v>
      </c>
    </row>
    <row r="73" spans="1:16" x14ac:dyDescent="0.15">
      <c r="A73" s="184" t="s">
        <v>78</v>
      </c>
      <c r="B73" s="185">
        <f>基金残高に係る経年分析!F56</f>
        <v>362</v>
      </c>
      <c r="C73" s="185">
        <f>基金残高に係る経年分析!G56</f>
        <v>362</v>
      </c>
      <c r="D73" s="185">
        <f>基金残高に係る経年分析!H56</f>
        <v>363</v>
      </c>
    </row>
    <row r="74" spans="1:16" x14ac:dyDescent="0.15">
      <c r="A74" s="184" t="s">
        <v>79</v>
      </c>
      <c r="B74" s="185">
        <f>基金残高に係る経年分析!F57</f>
        <v>1688</v>
      </c>
      <c r="C74" s="185">
        <f>基金残高に係る経年分析!G57</f>
        <v>1671</v>
      </c>
      <c r="D74" s="185">
        <f>基金残高に係る経年分析!H57</f>
        <v>1502</v>
      </c>
    </row>
  </sheetData>
  <sheetProtection algorithmName="SHA-512" hashValue="B6jhy9xGIZCUjSgkhr6JlaHt8bD7iu7P+GFQmqMIeZQcfwOTAxr6CiKbFqBdgH53/JR7spn7zSm23okgpu7ZWQ==" saltValue="DBT3HfujSmyTNl5lySqS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2021-03-09T05:25:25Z</cp:lastPrinted>
  <dcterms:created xsi:type="dcterms:W3CDTF">2021-02-05T02:46:08Z</dcterms:created>
  <dcterms:modified xsi:type="dcterms:W3CDTF">2021-03-09T05:27:36Z</dcterms:modified>
  <cp:category/>
</cp:coreProperties>
</file>