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nakao\"/>
    </mc:Choice>
  </mc:AlternateContent>
  <bookViews>
    <workbookView xWindow="0" yWindow="0" windowWidth="20490" windowHeight="76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W37" i="10"/>
  <c r="BW38" i="10" s="1"/>
  <c r="BW39" i="10" s="1"/>
  <c r="BW40" i="10" s="1"/>
  <c r="BW41" i="10" s="1"/>
  <c r="BW42" i="10" s="1"/>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<sst xmlns="http://schemas.openxmlformats.org/spreadsheetml/2006/main" count="1202" uniqueCount="612">
  <si>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</si>
  <si>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</si>
  <si>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</si>
  <si>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</si>
  <si>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</si>
  <si>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</si>
  <si>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</si>
  <si>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</si>
  <si>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</si>
  <si>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</si>
  <si>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</si>
  <si>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</si>
  <si>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</si>
  <si>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</si>
  <si>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</si>
  <si>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</si>
  <si>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</si>
  <si>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</si>
  <si>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</si>
  <si>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</si>
  <si>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</si>
  <si>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</si>
  <si>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</si>
  <si>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</si>
  <si>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</si>
  <si>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</si>
  <si>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</si>
  <si>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</si>
  <si>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</si>
  <si>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</si>
  <si>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</si>
  <si>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</si>
  <si>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</si>
  <si>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</si>
  <si>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</si>
  <si>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</si>
  <si>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</si>
  <si>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</si>
  <si>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</si>
  <si>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</si>
  <si>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</si>
  <si>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</si>
  <si>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</si>
  <si>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</si>
  <si>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</si>
  <si>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</si>
  <si>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</si>
  <si>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</si>
  <si>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</si>
  <si>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</si>
  <si>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</si>
  <si>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</si>
  <si>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</si>
  <si>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</si>
  <si>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</si>
  <si>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</si>
  <si>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</si>
  <si>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</si>
  <si>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</si>
  <si>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</si>
  <si>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</si>
  <si>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</si>
  <si>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</si>
  <si>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</si>
  <si>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</si>
  <si>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</si>
  <si>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</si>
  <si>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</si>
  <si>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</si>
  <si>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</si>
  <si>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</si>
  <si>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</si>
  <si>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</si>
  <si>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</si>
  <si>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</si>
  <si>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</si>
  <si>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</si>
  <si>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</si>
  <si>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</si>
  <si>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</si>
  <si>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</si>
  <si>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</si>
  <si>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</si>
  <si>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</si>
  <si>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</si>
  <si>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</si>
  <si>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</si>
  <si>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</si>
  <si>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</si>
  <si>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</si>
  <si>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</si>
  <si>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</si>
  <si>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</si>
  <si>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</si>
  <si>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</si>
  <si>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</si>
  <si>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</si>
  <si>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</si>
  <si>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岐南町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</si>
  <si>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</si>
  <si>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</si>
  <si>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</si>
  <si>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</si>
  <si>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</si>
  <si>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</si>
  <si>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</si>
  <si>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</si>
  <si>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</si>
  <si>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</si>
  <si>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</si>
  <si>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</si>
  <si>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</si>
  <si>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</si>
  <si>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</si>
  <si>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</si>
  <si>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</si>
  <si>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</si>
  <si>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</si>
  <si>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</si>
  <si>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</si>
  <si>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</si>
  <si>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</si>
  <si>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</si>
  <si>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</si>
  <si>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</si>
  <si>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</si>
  <si>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</si>
  <si>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</si>
  <si>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</si>
  <si>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</si>
  <si>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</si>
  <si>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</si>
  <si>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</si>
  <si>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</si>
  <si>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</si>
  <si>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</si>
  <si>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</si>
  <si>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</si>
  <si>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</si>
  <si>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</si>
  <si>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</si>
  <si>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</si>
  <si>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</si>
  <si>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</si>
  <si>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</si>
  <si>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</si>
  <si>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</si>
  <si>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</si>
  <si>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</si>
  <si>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</si>
  <si>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</si>
  <si>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</si>
  <si>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</si>
  <si>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</si>
  <si>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</si>
  <si>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</si>
  <si>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</si>
  <si>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</si>
  <si>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</si>
  <si>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</si>
  <si>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</si>
  <si>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</si>
  <si>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</si>
  <si>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</si>
  <si>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</si>
  <si>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</si>
  <si>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</si>
  <si>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</si>
  <si>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</si>
  <si>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</si>
  <si>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</si>
  <si>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</si>
  <si>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</si>
  <si>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</si>
  <si>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</si>
  <si>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</si>
  <si>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</si>
  <si>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</si>
  <si>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</si>
  <si>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</si>
  <si>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</si>
  <si>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</si>
  <si>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</si>
  <si>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</si>
  <si>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</si>
  <si>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</si>
  <si>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</si>
  <si>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</si>
  <si>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</si>
  <si>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</si>
  <si>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</si>
  <si>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</si>
  <si>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</si>
  <si>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</si>
  <si>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</si>
  <si>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</si>
  <si>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</si>
  <si>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</si>
  <si>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</si>
  <si>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</si>
  <si>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</si>
  <si>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</si>
  <si>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</si>
  <si>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</si>
  <si>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</si>
  <si>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</si>
  <si>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</si>
  <si>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</si>
  <si>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</si>
  <si>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</si>
  <si>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</si>
  <si>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</si>
  <si>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</si>
  <si>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</si>
  <si>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</si>
  <si>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岐阜県岐南町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</si>
  <si>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</si>
  <si>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</si>
  <si>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</si>
  <si>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</si>
  <si>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</si>
  <si>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</si>
  <si>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</si>
  <si>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</si>
  <si>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</si>
  <si>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</si>
  <si>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</si>
  <si>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</si>
  <si>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</si>
  <si>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</si>
  <si>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</si>
  <si>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</si>
  <si>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</si>
  <si>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</si>
  <si>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</si>
  <si>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</si>
  <si>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</si>
  <si>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</si>
  <si>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</si>
  <si>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</si>
  <si>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</si>
  <si>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</si>
  <si>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</si>
  <si>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</si>
  <si>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</si>
  <si>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</si>
  <si>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</si>
  <si>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</si>
  <si>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</si>
  <si>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</si>
  <si>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</si>
  <si>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</si>
  <si>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</si>
  <si>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</si>
  <si>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</si>
  <si>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</si>
  <si>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</si>
  <si>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</si>
  <si>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</si>
  <si>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</si>
  <si>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</si>
  <si>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</si>
  <si>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</si>
  <si>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</si>
  <si>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</si>
  <si>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</si>
  <si>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</si>
  <si>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</si>
  <si>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</si>
  <si>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</si>
  <si>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</si>
  <si>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</si>
  <si>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</si>
  <si>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</si>
  <si>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</si>
  <si>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</si>
  <si>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</si>
  <si>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</si>
  <si>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</si>
  <si>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</si>
  <si>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</si>
  <si>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</si>
  <si>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</si>
  <si>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</si>
  <si>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</si>
  <si>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</si>
  <si>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</si>
  <si>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</si>
  <si>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</si>
  <si>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</si>
  <si>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</si>
  <si>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</si>
  <si>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</si>
  <si>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</si>
  <si>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</si>
  <si>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</si>
  <si>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</si>
  <si>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</si>
  <si>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</si>
  <si>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</si>
  <si>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</si>
  <si>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</si>
  <si>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</si>
  <si>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</si>
  <si>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</si>
  <si>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</si>
  <si>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</si>
  <si>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</si>
  <si>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</si>
  <si>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</si>
  <si>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</si>
  <si>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</si>
  <si>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</si>
  <si>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</si>
  <si>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</si>
  <si>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</si>
  <si>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</si>
  <si>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</si>
  <si>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</si>
  <si>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</si>
  <si>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</si>
  <si>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</si>
  <si>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</si>
  <si>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</si>
  <si>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</si>
  <si>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</si>
  <si>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</si>
  <si>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</si>
  <si>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</si>
  <si>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</si>
  <si>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</si>
  <si>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</si>
  <si>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</si>
  <si>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</si>
  <si>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</si>
  <si>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</si>
  <si>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</si>
  <si>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</si>
  <si>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</si>
  <si>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</si>
  <si>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</si>
  <si>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</si>
  <si>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</si>
  <si>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</si>
  <si>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</si>
  <si>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</si>
  <si>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</si>
  <si>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</si>
  <si>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</si>
  <si>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</si>
  <si>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</si>
  <si>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</si>
  <si>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</si>
  <si>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</si>
  <si>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</si>
  <si>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</si>
  <si>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</si>
  <si>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</si>
  <si>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</si>
  <si>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</si>
  <si>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</si>
  <si>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</si>
  <si>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</si>
  <si>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</si>
  <si>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</si>
  <si>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</si>
  <si>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</si>
  <si>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</si>
  <si>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</si>
  <si>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</si>
  <si>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</si>
  <si>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岐阜県岐南町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</si>
  <si>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</si>
  <si>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</si>
  <si>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</si>
  <si>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</si>
  <si>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</si>
  <si>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</si>
  <si>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</si>
  <si>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</si>
  <si>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</si>
  <si>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</si>
  <si>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</si>
  <si>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</si>
  <si>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</si>
  <si>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</si>
  <si>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</si>
  <si>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</si>
  <si>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</si>
  <si>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</si>
  <si>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</si>
  <si>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</si>
  <si>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羽島郡二町教育委員会特別会計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</si>
  <si>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</si>
  <si>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</si>
  <si>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</si>
  <si>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</si>
  <si>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</si>
  <si>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</si>
  <si>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</si>
  <si>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</si>
  <si>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</si>
  <si>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</si>
  <si>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</si>
  <si>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</si>
  <si>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</si>
  <si>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</si>
  <si>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</si>
  <si>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</si>
  <si>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</si>
  <si>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</si>
  <si>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</si>
  <si>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</si>
  <si>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</si>
  <si>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</si>
  <si>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</si>
  <si>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</si>
  <si>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</si>
  <si>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</si>
  <si>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</si>
  <si>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</si>
  <si>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</si>
  <si>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</si>
  <si>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</si>
  <si>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</si>
  <si>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</si>
  <si>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</si>
  <si>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</si>
  <si>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</si>
  <si>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</si>
  <si>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</si>
  <si>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</si>
  <si>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</si>
  <si>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</si>
  <si>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</si>
  <si>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</si>
  <si>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</si>
  <si>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</si>
  <si>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</si>
  <si>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</si>
  <si>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</si>
  <si>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</si>
  <si>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</si>
  <si>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</si>
  <si>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</si>
  <si>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</si>
  <si>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</si>
  <si>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</si>
  <si>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</si>
  <si>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</si>
  <si>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</si>
  <si>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</si>
  <si>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</si>
  <si>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</si>
  <si>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</si>
  <si>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</si>
  <si>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</si>
  <si>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</si>
  <si>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</si>
  <si>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</si>
  <si>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</si>
  <si>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</si>
  <si>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</si>
  <si>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</si>
  <si>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</si>
  <si>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</si>
  <si>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</si>
  <si>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</si>
  <si>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</si>
  <si>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</si>
  <si>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</si>
  <si>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</si>
  <si>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</si>
  <si>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</si>
  <si>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</si>
  <si>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</si>
  <si>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</si>
  <si>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</si>
  <si>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</si>
  <si>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</si>
  <si>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</si>
  <si>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</si>
  <si>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</si>
  <si>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</si>
  <si>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</si>
  <si>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</si>
  <si>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</si>
  <si>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</si>
  <si>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</si>
  <si>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</si>
  <si>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</si>
  <si>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</si>
  <si>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</si>
  <si>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</si>
  <si>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</si>
  <si>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</si>
  <si>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</si>
  <si>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</si>
  <si>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</si>
  <si>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</si>
  <si>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</si>
  <si>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</si>
  <si>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</si>
  <si>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</si>
  <si>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</si>
  <si>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</si>
  <si>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</si>
  <si>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</si>
  <si>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</si>
  <si>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</si>
  <si>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</si>
  <si>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</si>
  <si>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</si>
  <si>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</si>
  <si>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</si>
  <si>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</si>
  <si>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</si>
  <si>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</si>
  <si>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</si>
  <si>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</si>
  <si>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</si>
  <si>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</si>
  <si>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</si>
  <si>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</si>
  <si>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</si>
  <si>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</si>
  <si>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</si>
  <si>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</si>
  <si>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</si>
  <si>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</si>
  <si>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</si>
  <si>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</si>
  <si>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</si>
  <si>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</si>
  <si>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</si>
  <si>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</si>
  <si>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</si>
  <si>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</si>
  <si>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</si>
  <si>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</si>
  <si>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</si>
  <si>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</si>
  <si>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</si>
  <si>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</si>
  <si>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</si>
  <si>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</si>
  <si>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</si>
  <si>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</si>
  <si>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</si>
  <si>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</si>
  <si>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</si>
  <si>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</si>
  <si>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</si>
  <si>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</si>
  <si>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</si>
  <si>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</si>
  <si>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</si>
  <si>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</si>
  <si>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</si>
  <si>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</si>
  <si>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</si>
  <si>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</si>
  <si>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</si>
  <si>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</si>
  <si>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</si>
  <si>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4.29</t>
  </si>
  <si>
    <t>▲ 4.57</t>
  </si>
  <si>
    <t>▲ 2.98</t>
  </si>
  <si>
    <t>▲ 1.26</t>
  </si>
  <si>
    <t>水道事業会計</t>
  </si>
  <si>
    <t>一般会計</t>
  </si>
  <si>
    <t>国民健康保険特別会計</t>
  </si>
  <si>
    <t>下水道事業会計</t>
  </si>
  <si>
    <t>介護保険特別会計</t>
  </si>
  <si>
    <t>後期高齢者医療特別会計</t>
  </si>
  <si>
    <t>羽島郡二町教育委員会特別会計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</si>
  <si>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</si>
  <si>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</si>
  <si>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</si>
  <si>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</si>
  <si>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</si>
  <si>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</si>
  <si>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</si>
  <si>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</si>
  <si>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</si>
  <si>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基金から261百万円繰入</t>
    <rPh sb="0" eb="2">
      <t>キキン</t>
    </rPh>
    <rPh sb="7" eb="10">
      <t>ヒャクマンエン</t>
    </rPh>
    <rPh sb="10" eb="12">
      <t>クリイ</t>
    </rPh>
    <phoneticPr fontId="2"/>
  </si>
  <si>
    <t>岐阜羽島衛生施設組合</t>
    <phoneticPr fontId="2"/>
  </si>
  <si>
    <t>木曽川右岸地帯水防事務組合</t>
    <phoneticPr fontId="2"/>
  </si>
  <si>
    <t>岐阜県市町村会館組合</t>
    <phoneticPr fontId="2"/>
  </si>
  <si>
    <t>岐阜県市町村職員退職手当組合</t>
    <phoneticPr fontId="2"/>
  </si>
  <si>
    <t>岐阜地域児童発達支援センター組合</t>
    <phoneticPr fontId="2"/>
  </si>
  <si>
    <t>羽島郡広域連合</t>
    <phoneticPr fontId="2"/>
  </si>
  <si>
    <t>後期高齢者医療連合（一般会計分）</t>
    <phoneticPr fontId="2"/>
  </si>
  <si>
    <t>後期高齢者医療連合（特別会計分）</t>
    <phoneticPr fontId="2"/>
  </si>
  <si>
    <t>岐阜県地方競馬組合</t>
    <phoneticPr fontId="2"/>
  </si>
  <si>
    <t>-</t>
    <phoneticPr fontId="2"/>
  </si>
  <si>
    <t>公共施設建設事業基金</t>
    <rPh sb="0" eb="2">
      <t>コウキョウ</t>
    </rPh>
    <rPh sb="2" eb="4">
      <t>シセツ</t>
    </rPh>
    <rPh sb="4" eb="6">
      <t>ケンセツ</t>
    </rPh>
    <rPh sb="6" eb="8">
      <t>ジギョウ</t>
    </rPh>
    <rPh sb="8" eb="10">
      <t>キキン</t>
    </rPh>
    <phoneticPr fontId="2"/>
  </si>
  <si>
    <t>地域創生福祉振興基金</t>
    <rPh sb="0" eb="2">
      <t>チイキ</t>
    </rPh>
    <rPh sb="2" eb="4">
      <t>ソウセイ</t>
    </rPh>
    <rPh sb="4" eb="6">
      <t>フクシ</t>
    </rPh>
    <rPh sb="6" eb="8">
      <t>シンコウ</t>
    </rPh>
    <rPh sb="8" eb="10">
      <t>キキン</t>
    </rPh>
    <phoneticPr fontId="2"/>
  </si>
  <si>
    <t>環境基金</t>
    <rPh sb="0" eb="2">
      <t>カンキョウ</t>
    </rPh>
    <rPh sb="2" eb="4">
      <t>キキン</t>
    </rPh>
    <phoneticPr fontId="2"/>
  </si>
  <si>
    <t>社会福祉基金</t>
    <rPh sb="0" eb="2">
      <t>シャカイ</t>
    </rPh>
    <rPh sb="2" eb="4">
      <t>フクシ</t>
    </rPh>
    <rPh sb="4" eb="6">
      <t>キキン</t>
    </rPh>
    <phoneticPr fontId="2"/>
  </si>
  <si>
    <t>教育事業基金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</si>
  <si>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</si>
  <si>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</si>
  <si>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3年度は基金残高が増加したこと等により、将来負担比率が3.5%と減少した。また、庁舎や総合調理センター、保健センターの築年数が浅いことや、平成28年度に策定した公共施設等総合管理計画において、当該計画に基づいた施設の維持管理を適切に進めていることもあり、有形固定資産減価償却率は38.0%と類似団体より低くなっている。
　引き続き、基金積立額の増加や繰入額の抑制に努め、将来負担を見据えた適正な財政運営をしていく。また、新たに策定した公共施設個別施設計画に基づき、老朽化対策に積極的に取り組んでいく。</t>
    <rPh sb="7" eb="9">
      <t>キキン</t>
    </rPh>
    <rPh sb="9" eb="11">
      <t>ザンダカ</t>
    </rPh>
    <rPh sb="18" eb="19">
      <t>ナド</t>
    </rPh>
    <rPh sb="35" eb="37">
      <t>ゲンショウ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</si>
  <si>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</si>
  <si>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</si>
  <si>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</si>
  <si>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</si>
  <si>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</si>
  <si>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</si>
  <si>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5.6％と類似団体と比較して低い水準にあるが、平成29年度に借入れた建設債の償還開始による元利償還金の増加等により、昨年度より1.1％上昇した。また、令和3年度は基金残高が増加したため、将来負担比率が3.5%と減少した。
　引き続き、地方債の発行抑制や、基金積立額の増加や繰入額の抑制に努め、将来負担を見据えた適正な財政運営をしていく。</t>
    <rPh sb="32" eb="34">
      <t>ヘイセイ</t>
    </rPh>
    <rPh sb="36" eb="38">
      <t>ネンド</t>
    </rPh>
    <rPh sb="39" eb="40">
      <t>カ</t>
    </rPh>
    <rPh sb="40" eb="41">
      <t>イ</t>
    </rPh>
    <rPh sb="43" eb="46">
      <t>ケンセツサイ</t>
    </rPh>
    <rPh sb="47" eb="51">
      <t>ショウカンカイシ</t>
    </rPh>
    <rPh sb="54" eb="59">
      <t>ガンリショウカンキン</t>
    </rPh>
    <rPh sb="60" eb="62">
      <t>ゾウカ</t>
    </rPh>
    <rPh sb="62" eb="63">
      <t>ナド</t>
    </rPh>
    <rPh sb="90" eb="92">
      <t>キキン</t>
    </rPh>
    <rPh sb="92" eb="94">
      <t>ザンダカ</t>
    </rPh>
    <rPh sb="114" eb="116">
      <t>ゲンショウ</t>
    </rPh>
    <rPh sb="121" eb="122">
      <t>ヒ</t>
    </rPh>
    <rPh sb="123" eb="124">
      <t>ツヅ</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</si>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</sst>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E3BB-4878-9BEE-2ABD3BB0667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79466</c:v>
                </c:pt>
                <c:pt idx="1">
                  <c:v>29619</c:v>
                </c:pt>
                <c:pt idx="2">
                  <c:v>28028</c:v>
                </c:pt>
                <c:pt idx="3">
                  <c:v>40630</c:v>
                </c:pt>
                <c:pt idx="4">
                  <c:v>15577</c:v>
                </c:pt>
              </c:numCache>
            </c:numRef>
          </c:val>
          <c:smooth val="0"/>
          <c:extLst>
            <c:ext xmlns:c16="http://schemas.microsoft.com/office/drawing/2014/chart" uri="{C3380CC4-5D6E-409C-BE32-E72D297353CC}">
              <c16:uniqueId val="{00000001-E3BB-4878-9BEE-2ABD3BB0667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9.18</c:v>
                </c:pt>
                <c:pt idx="1">
                  <c:v>5.0199999999999996</c:v>
                </c:pt>
                <c:pt idx="2">
                  <c:v>7.02</c:v>
                </c:pt>
                <c:pt idx="3">
                  <c:v>9.07</c:v>
                </c:pt>
                <c:pt idx="4">
                  <c:v>15.36</c:v>
                </c:pt>
              </c:numCache>
            </c:numRef>
          </c:val>
          <c:extLst>
            <c:ext xmlns:c16="http://schemas.microsoft.com/office/drawing/2014/chart" uri="{C3380CC4-5D6E-409C-BE32-E72D297353CC}">
              <c16:uniqueId val="{00000000-5143-41A3-99DE-273F12642BA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24.28</c:v>
                </c:pt>
                <c:pt idx="1">
                  <c:v>22.87</c:v>
                </c:pt>
                <c:pt idx="2">
                  <c:v>17.63</c:v>
                </c:pt>
                <c:pt idx="3">
                  <c:v>13.49</c:v>
                </c:pt>
                <c:pt idx="4">
                  <c:v>17.489999999999998</c:v>
                </c:pt>
              </c:numCache>
            </c:numRef>
          </c:val>
          <c:extLst>
            <c:ext xmlns:c16="http://schemas.microsoft.com/office/drawing/2014/chart" uri="{C3380CC4-5D6E-409C-BE32-E72D297353CC}">
              <c16:uniqueId val="{00000001-5143-41A3-99DE-273F12642BA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-4.29</c:v>
                </c:pt>
                <c:pt idx="1">
                  <c:v>-4.57</c:v>
                </c:pt>
                <c:pt idx="2">
                  <c:v>-2.98</c:v>
                </c:pt>
                <c:pt idx="3">
                  <c:v>-1.26</c:v>
                </c:pt>
                <c:pt idx="4">
                  <c:v>11.91</c:v>
                </c:pt>
              </c:numCache>
            </c:numRef>
          </c:val>
          <c:smooth val="0"/>
          <c:extLst>
            <c:ext xmlns:c16="http://schemas.microsoft.com/office/drawing/2014/chart" uri="{C3380CC4-5D6E-409C-BE32-E72D297353CC}">
              <c16:uniqueId val="{00000002-5143-41A3-99DE-273F12642BA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0.16</c:v>
                </c:pt>
                <c:pt idx="2">
                  <c:v>#N/A</c:v>
                </c:pt>
                <c:pt idx="3">
                  <c:v>0</c:v>
                </c:pt>
                <c:pt idx="4">
                  <c:v>#N/A</c:v>
                </c:pt>
                <c:pt idx="5">
                  <c:v>0.72</c:v>
                </c:pt>
                <c:pt idx="6">
                  <c:v>0</c:v>
                </c:pt>
                <c:pt idx="7">
                  <c:v>0</c:v>
                </c:pt>
                <c:pt idx="8">
                  <c:v>0</c:v>
                </c:pt>
                <c:pt idx="9">
                  <c:v>0</c:v>
                </c:pt>
              </c:numCache>
            </c:numRef>
          </c:val>
          <c:extLst>
            <c:ext xmlns:c16="http://schemas.microsoft.com/office/drawing/2014/chart" uri="{C3380CC4-5D6E-409C-BE32-E72D297353CC}">
              <c16:uniqueId val="{00000000-A6D6-475A-9270-6F23372C45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6D6-475A-9270-6F23372C459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6D6-475A-9270-6F23372C459A}"/>
            </c:ext>
          </c:extLst>
        </c:ser>
        <c:ser>
          <c:idx val="3"/>
          <c:order val="3"/>
          <c:tx>
            <c:strRef>
              <c:f>データシート!$A$30</c:f>
              <c:strCache>
                <c:ptCount val="1"/>
                <c:pt idx="0">
                  <c:v>羽島郡二町教育委員会特別会計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A6D6-475A-9270-6F23372C459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0.27</c:v>
                </c:pt>
                <c:pt idx="2">
                  <c:v>#N/A</c:v>
                </c:pt>
                <c:pt idx="3">
                  <c:v>0.25</c:v>
                </c:pt>
                <c:pt idx="4">
                  <c:v>#N/A</c:v>
                </c:pt>
                <c:pt idx="5">
                  <c:v>0.19</c:v>
                </c:pt>
                <c:pt idx="6">
                  <c:v>#N/A</c:v>
                </c:pt>
                <c:pt idx="7">
                  <c:v>0.23</c:v>
                </c:pt>
                <c:pt idx="8">
                  <c:v>#N/A</c:v>
                </c:pt>
                <c:pt idx="9">
                  <c:v>0.23</c:v>
                </c:pt>
              </c:numCache>
            </c:numRef>
          </c:val>
          <c:extLst>
            <c:ext xmlns:c16="http://schemas.microsoft.com/office/drawing/2014/chart" uri="{C3380CC4-5D6E-409C-BE32-E72D297353CC}">
              <c16:uniqueId val="{00000004-A6D6-475A-9270-6F23372C459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1.02</c:v>
                </c:pt>
                <c:pt idx="2">
                  <c:v>#N/A</c:v>
                </c:pt>
                <c:pt idx="3">
                  <c:v>1.0900000000000001</c:v>
                </c:pt>
                <c:pt idx="4">
                  <c:v>#N/A</c:v>
                </c:pt>
                <c:pt idx="5">
                  <c:v>0.79</c:v>
                </c:pt>
                <c:pt idx="6">
                  <c:v>#N/A</c:v>
                </c:pt>
                <c:pt idx="7">
                  <c:v>1.51</c:v>
                </c:pt>
                <c:pt idx="8">
                  <c:v>#N/A</c:v>
                </c:pt>
                <c:pt idx="9">
                  <c:v>1.05</c:v>
                </c:pt>
              </c:numCache>
            </c:numRef>
          </c:val>
          <c:extLst>
            <c:ext xmlns:c16="http://schemas.microsoft.com/office/drawing/2014/chart" uri="{C3380CC4-5D6E-409C-BE32-E72D297353CC}">
              <c16:uniqueId val="{00000005-A6D6-475A-9270-6F23372C459A}"/>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0.87</c:v>
                </c:pt>
                <c:pt idx="8">
                  <c:v>#N/A</c:v>
                </c:pt>
                <c:pt idx="9">
                  <c:v>1.89</c:v>
                </c:pt>
              </c:numCache>
            </c:numRef>
          </c:val>
          <c:extLst>
            <c:ext xmlns:c16="http://schemas.microsoft.com/office/drawing/2014/chart" uri="{C3380CC4-5D6E-409C-BE32-E72D297353CC}">
              <c16:uniqueId val="{00000006-A6D6-475A-9270-6F23372C459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3.96</c:v>
                </c:pt>
                <c:pt idx="2">
                  <c:v>#N/A</c:v>
                </c:pt>
                <c:pt idx="3">
                  <c:v>4.09</c:v>
                </c:pt>
                <c:pt idx="4">
                  <c:v>#N/A</c:v>
                </c:pt>
                <c:pt idx="5">
                  <c:v>4.22</c:v>
                </c:pt>
                <c:pt idx="6">
                  <c:v>#N/A</c:v>
                </c:pt>
                <c:pt idx="7">
                  <c:v>3.94</c:v>
                </c:pt>
                <c:pt idx="8">
                  <c:v>#N/A</c:v>
                </c:pt>
                <c:pt idx="9">
                  <c:v>4.04</c:v>
                </c:pt>
              </c:numCache>
            </c:numRef>
          </c:val>
          <c:extLst>
            <c:ext xmlns:c16="http://schemas.microsoft.com/office/drawing/2014/chart" uri="{C3380CC4-5D6E-409C-BE32-E72D297353CC}">
              <c16:uniqueId val="{00000007-A6D6-475A-9270-6F23372C459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9.15</c:v>
                </c:pt>
                <c:pt idx="2">
                  <c:v>#N/A</c:v>
                </c:pt>
                <c:pt idx="3">
                  <c:v>4.99</c:v>
                </c:pt>
                <c:pt idx="4">
                  <c:v>#N/A</c:v>
                </c:pt>
                <c:pt idx="5">
                  <c:v>7</c:v>
                </c:pt>
                <c:pt idx="6">
                  <c:v>#N/A</c:v>
                </c:pt>
                <c:pt idx="7">
                  <c:v>9.0399999999999991</c:v>
                </c:pt>
                <c:pt idx="8">
                  <c:v>#N/A</c:v>
                </c:pt>
                <c:pt idx="9">
                  <c:v>15.34</c:v>
                </c:pt>
              </c:numCache>
            </c:numRef>
          </c:val>
          <c:extLst>
            <c:ext xmlns:c16="http://schemas.microsoft.com/office/drawing/2014/chart" uri="{C3380CC4-5D6E-409C-BE32-E72D297353CC}">
              <c16:uniqueId val="{00000008-A6D6-475A-9270-6F23372C459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20.92</c:v>
                </c:pt>
                <c:pt idx="2">
                  <c:v>#N/A</c:v>
                </c:pt>
                <c:pt idx="3">
                  <c:v>18.399999999999999</c:v>
                </c:pt>
                <c:pt idx="4">
                  <c:v>#N/A</c:v>
                </c:pt>
                <c:pt idx="5">
                  <c:v>19.53</c:v>
                </c:pt>
                <c:pt idx="6">
                  <c:v>#N/A</c:v>
                </c:pt>
                <c:pt idx="7">
                  <c:v>18.66</c:v>
                </c:pt>
                <c:pt idx="8">
                  <c:v>#N/A</c:v>
                </c:pt>
                <c:pt idx="9">
                  <c:v>15.54</c:v>
                </c:pt>
              </c:numCache>
            </c:numRef>
          </c:val>
          <c:extLst>
            <c:ext xmlns:c16="http://schemas.microsoft.com/office/drawing/2014/chart" uri="{C3380CC4-5D6E-409C-BE32-E72D297353CC}">
              <c16:uniqueId val="{00000009-A6D6-475A-9270-6F23372C459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564</c:v>
                </c:pt>
                <c:pt idx="5">
                  <c:v>564</c:v>
                </c:pt>
                <c:pt idx="8">
                  <c:v>553</c:v>
                </c:pt>
                <c:pt idx="11">
                  <c:v>547</c:v>
                </c:pt>
                <c:pt idx="14">
                  <c:v>491</c:v>
                </c:pt>
              </c:numCache>
            </c:numRef>
          </c:val>
          <c:extLst>
            <c:ext xmlns:c16="http://schemas.microsoft.com/office/drawing/2014/chart" uri="{C3380CC4-5D6E-409C-BE32-E72D297353CC}">
              <c16:uniqueId val="{00000000-2936-4ACB-9378-AEA43DF549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936-4ACB-9378-AEA43DF549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936-4ACB-9378-AEA43DF549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23</c:v>
                </c:pt>
                <c:pt idx="3">
                  <c:v>27</c:v>
                </c:pt>
                <c:pt idx="6">
                  <c:v>27</c:v>
                </c:pt>
                <c:pt idx="9">
                  <c:v>33</c:v>
                </c:pt>
                <c:pt idx="12">
                  <c:v>39</c:v>
                </c:pt>
              </c:numCache>
            </c:numRef>
          </c:val>
          <c:extLst>
            <c:ext xmlns:c16="http://schemas.microsoft.com/office/drawing/2014/chart" uri="{C3380CC4-5D6E-409C-BE32-E72D297353CC}">
              <c16:uniqueId val="{00000003-2936-4ACB-9378-AEA43DF549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284</c:v>
                </c:pt>
                <c:pt idx="3">
                  <c:v>289</c:v>
                </c:pt>
                <c:pt idx="6">
                  <c:v>283</c:v>
                </c:pt>
                <c:pt idx="9">
                  <c:v>284</c:v>
                </c:pt>
                <c:pt idx="12">
                  <c:v>311</c:v>
                </c:pt>
              </c:numCache>
            </c:numRef>
          </c:val>
          <c:extLst>
            <c:ext xmlns:c16="http://schemas.microsoft.com/office/drawing/2014/chart" uri="{C3380CC4-5D6E-409C-BE32-E72D297353CC}">
              <c16:uniqueId val="{00000004-2936-4ACB-9378-AEA43DF549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36-4ACB-9378-AEA43DF549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936-4ACB-9378-AEA43DF549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435</c:v>
                </c:pt>
                <c:pt idx="3">
                  <c:v>438</c:v>
                </c:pt>
                <c:pt idx="6">
                  <c:v>437</c:v>
                </c:pt>
                <c:pt idx="9">
                  <c:v>482</c:v>
                </c:pt>
                <c:pt idx="12">
                  <c:v>528</c:v>
                </c:pt>
              </c:numCache>
            </c:numRef>
          </c:val>
          <c:extLst>
            <c:ext xmlns:c16="http://schemas.microsoft.com/office/drawing/2014/chart" uri="{C3380CC4-5D6E-409C-BE32-E72D297353CC}">
              <c16:uniqueId val="{00000007-2936-4ACB-9378-AEA43DF549B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178</c:v>
                </c:pt>
                <c:pt idx="2">
                  <c:v>#N/A</c:v>
                </c:pt>
                <c:pt idx="3">
                  <c:v>#N/A</c:v>
                </c:pt>
                <c:pt idx="4">
                  <c:v>190</c:v>
                </c:pt>
                <c:pt idx="5">
                  <c:v>#N/A</c:v>
                </c:pt>
                <c:pt idx="6">
                  <c:v>#N/A</c:v>
                </c:pt>
                <c:pt idx="7">
                  <c:v>194</c:v>
                </c:pt>
                <c:pt idx="8">
                  <c:v>#N/A</c:v>
                </c:pt>
                <c:pt idx="9">
                  <c:v>#N/A</c:v>
                </c:pt>
                <c:pt idx="10">
                  <c:v>252</c:v>
                </c:pt>
                <c:pt idx="11">
                  <c:v>#N/A</c:v>
                </c:pt>
                <c:pt idx="12">
                  <c:v>#N/A</c:v>
                </c:pt>
                <c:pt idx="13">
                  <c:v>387</c:v>
                </c:pt>
                <c:pt idx="14">
                  <c:v>#N/A</c:v>
                </c:pt>
              </c:numCache>
            </c:numRef>
          </c:val>
          <c:smooth val="0"/>
          <c:extLst>
            <c:ext xmlns:c16="http://schemas.microsoft.com/office/drawing/2014/chart" uri="{C3380CC4-5D6E-409C-BE32-E72D297353CC}">
              <c16:uniqueId val="{00000008-2936-4ACB-9378-AEA43DF549B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5798</c:v>
                </c:pt>
                <c:pt idx="5">
                  <c:v>5574</c:v>
                </c:pt>
                <c:pt idx="8">
                  <c:v>5383</c:v>
                </c:pt>
                <c:pt idx="11">
                  <c:v>5359</c:v>
                </c:pt>
                <c:pt idx="14">
                  <c:v>5341</c:v>
                </c:pt>
              </c:numCache>
            </c:numRef>
          </c:val>
          <c:extLst>
            <c:ext xmlns:c16="http://schemas.microsoft.com/office/drawing/2014/chart" uri="{C3380CC4-5D6E-409C-BE32-E72D297353CC}">
              <c16:uniqueId val="{00000000-DECB-451D-8BA6-EDB8A8B2FF9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ECB-451D-8BA6-EDB8A8B2FF9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3431</c:v>
                </c:pt>
                <c:pt idx="5">
                  <c:v>3376</c:v>
                </c:pt>
                <c:pt idx="8">
                  <c:v>2943</c:v>
                </c:pt>
                <c:pt idx="11">
                  <c:v>2466</c:v>
                </c:pt>
                <c:pt idx="14">
                  <c:v>2675</c:v>
                </c:pt>
              </c:numCache>
            </c:numRef>
          </c:val>
          <c:extLst>
            <c:ext xmlns:c16="http://schemas.microsoft.com/office/drawing/2014/chart" uri="{C3380CC4-5D6E-409C-BE32-E72D297353CC}">
              <c16:uniqueId val="{00000002-DECB-451D-8BA6-EDB8A8B2FF9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ECB-451D-8BA6-EDB8A8B2FF9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ECB-451D-8BA6-EDB8A8B2FF9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CB-451D-8BA6-EDB8A8B2FF9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316</c:v>
                </c:pt>
                <c:pt idx="3">
                  <c:v>277</c:v>
                </c:pt>
                <c:pt idx="6">
                  <c:v>331</c:v>
                </c:pt>
                <c:pt idx="9">
                  <c:v>315</c:v>
                </c:pt>
                <c:pt idx="12">
                  <c:v>247</c:v>
                </c:pt>
              </c:numCache>
            </c:numRef>
          </c:val>
          <c:extLst>
            <c:ext xmlns:c16="http://schemas.microsoft.com/office/drawing/2014/chart" uri="{C3380CC4-5D6E-409C-BE32-E72D297353CC}">
              <c16:uniqueId val="{00000006-DECB-451D-8BA6-EDB8A8B2FF9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120</c:v>
                </c:pt>
                <c:pt idx="3">
                  <c:v>121</c:v>
                </c:pt>
                <c:pt idx="6">
                  <c:v>203</c:v>
                </c:pt>
                <c:pt idx="9">
                  <c:v>486</c:v>
                </c:pt>
                <c:pt idx="12">
                  <c:v>486</c:v>
                </c:pt>
              </c:numCache>
            </c:numRef>
          </c:val>
          <c:extLst>
            <c:ext xmlns:c16="http://schemas.microsoft.com/office/drawing/2014/chart" uri="{C3380CC4-5D6E-409C-BE32-E72D297353CC}">
              <c16:uniqueId val="{00000007-DECB-451D-8BA6-EDB8A8B2FF9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2718</c:v>
                </c:pt>
                <c:pt idx="3">
                  <c:v>2469</c:v>
                </c:pt>
                <c:pt idx="6">
                  <c:v>2314</c:v>
                </c:pt>
                <c:pt idx="9">
                  <c:v>2273</c:v>
                </c:pt>
                <c:pt idx="12">
                  <c:v>2328</c:v>
                </c:pt>
              </c:numCache>
            </c:numRef>
          </c:val>
          <c:extLst>
            <c:ext xmlns:c16="http://schemas.microsoft.com/office/drawing/2014/chart" uri="{C3380CC4-5D6E-409C-BE32-E72D297353CC}">
              <c16:uniqueId val="{00000008-DECB-451D-8BA6-EDB8A8B2FF9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ECB-451D-8BA6-EDB8A8B2FF9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5401</c:v>
                </c:pt>
                <c:pt idx="3">
                  <c:v>5297</c:v>
                </c:pt>
                <c:pt idx="6">
                  <c:v>5144</c:v>
                </c:pt>
                <c:pt idx="9">
                  <c:v>5138</c:v>
                </c:pt>
                <c:pt idx="12">
                  <c:v>5141</c:v>
                </c:pt>
              </c:numCache>
            </c:numRef>
          </c:val>
          <c:extLst>
            <c:ext xmlns:c16="http://schemas.microsoft.com/office/drawing/2014/chart" uri="{C3380CC4-5D6E-409C-BE32-E72D297353CC}">
              <c16:uniqueId val="{0000000A-DECB-451D-8BA6-EDB8A8B2FF9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386</c:v>
                </c:pt>
                <c:pt idx="11">
                  <c:v>#N/A</c:v>
                </c:pt>
                <c:pt idx="12">
                  <c:v>#N/A</c:v>
                </c:pt>
                <c:pt idx="13">
                  <c:v>186</c:v>
                </c:pt>
                <c:pt idx="14">
                  <c:v>#N/A</c:v>
                </c:pt>
              </c:numCache>
            </c:numRef>
          </c:val>
          <c:smooth val="0"/>
          <c:extLst>
            <c:ext xmlns:c16="http://schemas.microsoft.com/office/drawing/2014/chart" uri="{C3380CC4-5D6E-409C-BE32-E72D297353CC}">
              <c16:uniqueId val="{0000000B-DECB-451D-8BA6-EDB8A8B2FF9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904</c:v>
                </c:pt>
                <c:pt idx="1">
                  <c:v>716</c:v>
                </c:pt>
                <c:pt idx="2">
                  <c:v>1000</c:v>
                </c:pt>
              </c:numCache>
            </c:numRef>
          </c:val>
          <c:extLst>
            <c:ext xmlns:c16="http://schemas.microsoft.com/office/drawing/2014/chart" uri="{C3380CC4-5D6E-409C-BE32-E72D297353CC}">
              <c16:uniqueId val="{00000000-6833-4AD9-8620-9A594E79C97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363</c:v>
                </c:pt>
                <c:pt idx="1">
                  <c:v>364</c:v>
                </c:pt>
                <c:pt idx="2">
                  <c:v>105</c:v>
                </c:pt>
              </c:numCache>
            </c:numRef>
          </c:val>
          <c:extLst>
            <c:ext xmlns:c16="http://schemas.microsoft.com/office/drawing/2014/chart" uri="{C3380CC4-5D6E-409C-BE32-E72D297353CC}">
              <c16:uniqueId val="{00000001-6833-4AD9-8620-9A594E79C97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1502</c:v>
                </c:pt>
                <c:pt idx="1">
                  <c:v>1286</c:v>
                </c:pt>
                <c:pt idx="2">
                  <c:v>1445</c:v>
                </c:pt>
              </c:numCache>
            </c:numRef>
          </c:val>
          <c:extLst>
            <c:ext xmlns:c16="http://schemas.microsoft.com/office/drawing/2014/chart" uri="{C3380CC4-5D6E-409C-BE32-E72D297353CC}">
              <c16:uniqueId val="{00000002-6833-4AD9-8620-9A594E79C97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{AB807DE9-700B-417F-B9FD-978B457A6A7C}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6CB-4742-80E6-34E710B09B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{E9359912-C318-43D6-AD06-5A70FE7FD3AA}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CB-4742-80E6-34E710B09B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{28EAF93E-5A77-4545-A8C3-CF99AD2BA791}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CB-4742-80E6-34E710B09B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{B7A44A01-DCB4-4163-B49C-EC0C5B43F9AE}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CB-4742-80E6-34E710B09B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{FF59B4D8-52E4-4B21-9B44-39D6FE4FD4DD}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CB-4742-80E6-34E710B09B8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{424BD050-9396-4523-A9B6-AD720124405E}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6CB-4742-80E6-34E710B09B8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{14D995D5-EF06-43C2-ABB1-8D692CFF933C}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6CB-4742-80E6-34E710B09B85}"/>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{921C69B1-6584-4E73-B8C3-2615692D836C}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6CB-4742-80E6-34E710B09B85}"/>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{32EC394B-638A-42CF-9D66-92531709710E}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6CB-4742-80E6-34E710B09B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36</c:v>
                </c:pt>
                <c:pt idx="8">
                  <c:v>36.700000000000003</c:v>
                </c:pt>
                <c:pt idx="16">
                  <c:v>37.200000000000003</c:v>
                </c:pt>
                <c:pt idx="24">
                  <c:v>37.299999999999997</c:v>
                </c:pt>
                <c:pt idx="32">
                  <c:v>38</c:v>
                </c:pt>
              </c:numCache>
            </c:numRef>
          </c:xVal>
          <c:yVal>
            <c:numRef>
              <c:f>公会計指標分析・財政指標組合せ分析表!$BP$51:$DC$51</c:f>
              <c:numCache>
                <c:formatCode>#,##0.0;"▲ "#,##0.0</c:formatCode>
                <c:ptCount val="40"/>
                <c:pt idx="24">
                  <c:v>8.1</c:v>
                </c:pt>
                <c:pt idx="32">
                  <c:v>3.5</c:v>
                </c:pt>
              </c:numCache>
            </c:numRef>
          </c:yVal>
          <c:smooth val="0"/>
          <c:extLst>
            <c:ext xmlns:c16="http://schemas.microsoft.com/office/drawing/2014/chart" uri="{C3380CC4-5D6E-409C-BE32-E72D297353CC}">
              <c16:uniqueId val="{00000009-16CB-4742-80E6-34E710B09B8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{87045618-2AA1-4EA8-A389-5DE02680DEF1}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6CB-4742-80E6-34E710B09B8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{4EB8A838-46D0-47C7-82FF-CD153B453210}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CB-4742-80E6-34E710B09B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{61626B3B-6DCE-4463-BD23-5825B601C3F4}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CB-4742-80E6-34E710B09B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{037EFE22-4342-4E03-854F-A10AAD09CBC7}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CB-4742-80E6-34E710B09B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{C0604BEB-1278-4C6F-AB45-C4261D454461}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CB-4742-80E6-34E710B09B85}"/>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{25136304-3662-46A7-9588-8CF300092AD4}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6CB-4742-80E6-34E710B09B85}"/>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{47FECE6E-B4C1-426A-BE68-24CFE6B951A7}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6CB-4742-80E6-34E710B09B85}"/>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{B4D66295-4851-428B-888D-5BD47347F5BA}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6CB-4742-80E6-34E710B09B85}"/>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{14874FD8-2532-41DA-A492-C0C390F0A05D}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6CB-4742-80E6-34E710B09B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16CB-4742-80E6-34E710B09B85}"/>
            </c:ext>
          </c:extLst>
        </c:ser>
        <c:dLbls>
          <c:showLegendKey val="0"/>
          <c:showVal val="1"/>
          <c:showCatName val="0"/>
          <c:showSerName val="0"/>
          <c:showPercent val="0"/>
          <c:showBubbleSize val="0"/>
        </c:dLbls>
        <c:axId val="46179840"/>
        <c:axId val="46181760"/>
      </c:scatterChart>
      <c:valAx>
        <c:axId val="4617984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{67963AEC-3110-434E-9CFC-5C39DCEE7DA8}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BDF-4A51-BBC9-2AC522BAA08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{E8C392E5-D68F-4C89-A064-5B80D60F3894}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DF-4A51-BBC9-2AC522BAA08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{97DF90CD-D6F2-4B17-A576-8BCBF38CA72E}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DF-4A51-BBC9-2AC522BAA08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{23CA0221-9C14-4D07-A399-CB2888526AA0}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DF-4A51-BBC9-2AC522BAA08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{EECCA66C-3A7B-4BB5-A713-E611B8201A41}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DF-4A51-BBC9-2AC522BAA08B}"/>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{47B9B789-1899-47FC-8894-BE64A1A78EC9}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BDF-4A51-BBC9-2AC522BAA08B}"/>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{F7BC8084-265D-479A-9134-8A6648563926}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BDF-4A51-BBC9-2AC522BAA08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{32502D3B-A68B-485D-994D-A3C5FF496EEB}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BDF-4A51-BBC9-2AC522BAA08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{244A877B-EC31-4F7C-B8CF-0B40B43241F5}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BDF-4A51-BBC9-2AC522BAA08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3.7</c:v>
                </c:pt>
                <c:pt idx="8">
                  <c:v>4</c:v>
                </c:pt>
                <c:pt idx="16">
                  <c:v>4.0999999999999996</c:v>
                </c:pt>
                <c:pt idx="24">
                  <c:v>4.5</c:v>
                </c:pt>
                <c:pt idx="32">
                  <c:v>5.6</c:v>
                </c:pt>
              </c:numCache>
            </c:numRef>
          </c:xVal>
          <c:yVal>
            <c:numRef>
              <c:f>公会計指標分析・財政指標組合せ分析表!$BP$73:$DC$73</c:f>
              <c:numCache>
                <c:formatCode>#,##0.0;"▲ "#,##0.0</c:formatCode>
                <c:ptCount val="40"/>
                <c:pt idx="24">
                  <c:v>8.1</c:v>
                </c:pt>
                <c:pt idx="32">
                  <c:v>3.5</c:v>
                </c:pt>
              </c:numCache>
            </c:numRef>
          </c:yVal>
          <c:smooth val="0"/>
          <c:extLst>
            <c:ext xmlns:c16="http://schemas.microsoft.com/office/drawing/2014/chart" uri="{C3380CC4-5D6E-409C-BE32-E72D297353CC}">
              <c16:uniqueId val="{00000009-ABDF-4A51-BBC9-2AC522BAA08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{23BFAF71-94CA-4710-B90C-94CBF8EA7217}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BDF-4A51-BBC9-2AC522BAA08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{30CDC875-0094-48E2-92C8-962FE4E6AA62}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DF-4A51-BBC9-2AC522BAA08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{DC93FE0B-280A-4B7E-88A7-0EDDD66E6001}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DF-4A51-BBC9-2AC522BAA08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{F03323A0-D3C9-4CB8-B3B0-3BC3588A3894}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DF-4A51-BBC9-2AC522BAA08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{E83F8CF9-28EC-4D1E-8CC4-7E5979F06E48}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DF-4A51-BBC9-2AC522BAA08B}"/>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{B4730EBA-AB63-4F79-93BF-0D4F849E2C20}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BDF-4A51-BBC9-2AC522BAA08B}"/>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{DEAA9641-C2E6-46DA-A6BE-1F4A50754D45}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BDF-4A51-BBC9-2AC522BAA08B}"/>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{A5ECC254-05C4-476E-ACD1-B00241DF2068}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BDF-4A51-BBC9-2AC522BAA08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{84D7B0A1-6B03-4E03-844F-BCFA256433FE}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BDF-4A51-BBC9-2AC522BAA08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ABDF-4A51-BBC9-2AC522BAA08B}"/>
            </c:ext>
          </c:extLst>
        </c:ser>
        <c:dLbls>
          <c:showLegendKey val="0"/>
          <c:showVal val="1"/>
          <c:showCatName val="0"/>
          <c:showSerName val="0"/>
          <c:showPercent val="0"/>
          <c:showBubbleSize val="0"/>
        </c:dLbls>
        <c:axId val="84219776"/>
        <c:axId val="84234240"/>
      </c:scatterChart>
      <c:valAx>
        <c:axId val="84219776"/>
        <c:scaling>
          <c:orientation val="maxMin"/>
          <c:max val="7"/>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より新総合調理センター建設事業の償還が開始し実質公債費比率の分子が増加傾向となったが、今年度より北小学校大規模改修事業、総合健康福祉センター改修事業等の償還が開始となりさらに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も、予定されている大型普通建設事業においても地方債発行予定であり、実質公債費比率の分子がさらに増加することが見込まれる。引き続き事業の精査により地方債の新規発行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前年度微減した地方債の現在高についても、臨時財政対策債を多く借り入れたことにより微増となった。</a:t>
          </a:r>
        </a:p>
        <a:p>
          <a:r>
            <a:rPr kumimoji="1" lang="ja-JP" altLang="en-US" sz="1400">
              <a:latin typeface="ＭＳ ゴシック" pitchFamily="49" charset="-128"/>
              <a:ea typeface="ＭＳ ゴシック" pitchFamily="49" charset="-128"/>
            </a:rPr>
            <a:t>　一方、財政調整基金の残高が増加したことにより充当可能財源等が増加したため、将来負担比率は</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％となった。今後も地方債の発行を抑え、充当可能基金の取り崩しに依存しない健全財政運営に努める。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岐阜県岐南町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決算余剰金及び基金利息により公共施設建設事業基金に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百万円積み立て、これらの基金については充当対象事業費の精査及び財源確保に努めたため取崩しは不要となった。一方、減債基金については、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百万円を積み立て、町債の償還に充てるため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百万円を取り崩した。このことにより、基金全体としては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中長期的には減少が見込まれることと、災害等の不測の事態への対応や公共施設の老朽化対策等に備え、決算余剰金を積極的に積み立てる。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公共施設建設事業基金　：　公共施設の建設及び整備事業の資金に充てる。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地域創生福祉振興基金　：　個性的で魅力あるふるさとづくり事業を推進し、町民の地域における福祉活動の促進、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快適な生活環境の形成を図る。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環境基金：良好な環境の保全及び美化に関する施策を推進するため、町民等の参加と協働による地域環境の保全のための活動に要する費用に充てる。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公共施設建設事業基金：充当対象事業費の精査及び財源確保に努めたため取崩しが不要となり、さらに条例で定める義務的積立額の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百万円に加え決算剰余金を含めた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百万円の積立てができたことによる増加。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地域創生福祉振興基金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年度には当基金対象の事業を実施、それに充当するために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百万円を取り崩す計画があるが、その後は決算余剰金を可能な　限り積み立てていく。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臨時的な町単独事業に係る事業費の精査や適切な財源の確保により取崩しを回避し、さらに地方交付税等や前年度決算剰余金の増により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中長期的には減少が見込まれることと、災害等の不測の事態への対応に備え、決算余剰金を可能な限り積み立て、基金残高が標準財政規模の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を下回らないように確保していく。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町債の償還に充てるため、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年度には普通交付税の臨時財政対策債償還基金費分を当基金に積立てる計画があり、その後も決算余剰金を可能な限り積み立てていく。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26,272
25,639
7.91
10,135,643
9,207,944
878,107
5,716,024
5,140,693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総合調理センター、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保健センターの築年数が浅いことや、平成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年度に策定した公共施設等総合管理計画において、当該計画に基づいた施設の維持管理を適切に進めていることもあり、有形固定資産減価償却率は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と類似団体より低くなっている。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年度に策定された公共施設個別施設計画に基づき、施設配置の最適化等に取り組んでいく。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8" name="直線コネクタ 57"/>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9" name="テキスト ボックス 58"/>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0" name="直線コネクタ 59"/>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1" name="テキスト ボックス 60"/>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2" name="直線コネクタ 61"/>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3" name="テキスト ボックス 62"/>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6" name="直線コネクタ 65"/>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7" name="テキスト ボックス 66"/>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8" name="直線コネクタ 67"/>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9" name="テキスト ボックス 68"/>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0" name="直線コネクタ 69"/>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1" name="テキスト ボックス 70"/>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38100</xdr:rowOff>
    </xdr:from>
    <xdr:to>
      <xdr:col>23</xdr:col>
      <xdr:colOff>85090</xdr:colOff>
      <xdr:row>34</xdr:row>
      <xdr:rowOff>49688</xdr:rowOff>
    </xdr:to>
    <xdr:cxnSp macro="">
      <xdr:nvCxnSpPr>
        <xdr:cNvPr id="75" name="直線コネクタ 74"/>
        <xdr:cNvCxnSpPr/>
      </xdr:nvCxnSpPr>
      <xdr:spPr>
        <a:xfrm flipV="1">
          <a:off x="4760595" y="5438775"/>
          <a:ext cx="1270" cy="1211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76" name="有形固定資産減価償却率最小値テキスト"/>
        <xdr:cNvSpPr txBox="1"/>
      </xdr:nvSpPr>
      <xdr:spPr>
        <a:xfrm>
          <a:off x="4813300" y="665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7" name="直線コネクタ 76"/>
        <xdr:cNvCxnSpPr/>
      </xdr:nvCxnSpPr>
      <xdr:spPr>
        <a:xfrm>
          <a:off x="4673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156227</xdr:rowOff>
    </xdr:from>
    <xdr:ext cx="405111" cy="259045"/>
    <xdr:sp macro="" textlink="">
      <xdr:nvSpPr>
        <xdr:cNvPr id="78" name="有形固定資産減価償却率最大値テキスト"/>
        <xdr:cNvSpPr txBox="1"/>
      </xdr:nvSpPr>
      <xdr:spPr>
        <a:xfrm>
          <a:off x="4813300" y="5214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38100</xdr:rowOff>
    </xdr:from>
    <xdr:to>
      <xdr:col>23</xdr:col>
      <xdr:colOff>174625</xdr:colOff>
      <xdr:row>27</xdr:row>
      <xdr:rowOff>38100</xdr:rowOff>
    </xdr:to>
    <xdr:cxnSp macro="">
      <xdr:nvCxnSpPr>
        <xdr:cNvPr id="79" name="直線コネクタ 78"/>
        <xdr:cNvCxnSpPr/>
      </xdr:nvCxnSpPr>
      <xdr:spPr>
        <a:xfrm>
          <a:off x="4673600" y="543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72090</xdr:rowOff>
    </xdr:from>
    <xdr:ext cx="405111" cy="259045"/>
    <xdr:sp macro="" textlink="">
      <xdr:nvSpPr>
        <xdr:cNvPr id="80" name="有形固定資産減価償却率平均値テキスト"/>
        <xdr:cNvSpPr txBox="1"/>
      </xdr:nvSpPr>
      <xdr:spPr>
        <a:xfrm>
          <a:off x="4813300" y="5987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93663</xdr:rowOff>
    </xdr:from>
    <xdr:to>
      <xdr:col>23</xdr:col>
      <xdr:colOff>136525</xdr:colOff>
      <xdr:row>31</xdr:row>
      <xdr:rowOff>23813</xdr:rowOff>
    </xdr:to>
    <xdr:sp macro="" textlink="">
      <xdr:nvSpPr>
        <xdr:cNvPr id="81" name="フローチャート: 判断 80"/>
        <xdr:cNvSpPr/>
      </xdr:nvSpPr>
      <xdr:spPr>
        <a:xfrm>
          <a:off x="4711700" y="600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107156</xdr:rowOff>
    </xdr:from>
    <xdr:to>
      <xdr:col>19</xdr:col>
      <xdr:colOff>187325</xdr:colOff>
      <xdr:row>31</xdr:row>
      <xdr:rowOff>37306</xdr:rowOff>
    </xdr:to>
    <xdr:sp macro="" textlink="">
      <xdr:nvSpPr>
        <xdr:cNvPr id="82" name="フローチャート: 判断 81"/>
        <xdr:cNvSpPr/>
      </xdr:nvSpPr>
      <xdr:spPr>
        <a:xfrm>
          <a:off x="40005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74771</xdr:rowOff>
    </xdr:from>
    <xdr:to>
      <xdr:col>15</xdr:col>
      <xdr:colOff>187325</xdr:colOff>
      <xdr:row>31</xdr:row>
      <xdr:rowOff>4921</xdr:rowOff>
    </xdr:to>
    <xdr:sp macro="" textlink="">
      <xdr:nvSpPr>
        <xdr:cNvPr id="83" name="フローチャート: 判断 82"/>
        <xdr:cNvSpPr/>
      </xdr:nvSpPr>
      <xdr:spPr>
        <a:xfrm>
          <a:off x="3238500" y="598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47784</xdr:rowOff>
    </xdr:from>
    <xdr:to>
      <xdr:col>11</xdr:col>
      <xdr:colOff>187325</xdr:colOff>
      <xdr:row>30</xdr:row>
      <xdr:rowOff>149384</xdr:rowOff>
    </xdr:to>
    <xdr:sp macro="" textlink="">
      <xdr:nvSpPr>
        <xdr:cNvPr id="84" name="フローチャート: 判断 83"/>
        <xdr:cNvSpPr/>
      </xdr:nvSpPr>
      <xdr:spPr>
        <a:xfrm>
          <a:off x="2476500" y="596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170656</xdr:rowOff>
    </xdr:from>
    <xdr:to>
      <xdr:col>7</xdr:col>
      <xdr:colOff>187325</xdr:colOff>
      <xdr:row>30</xdr:row>
      <xdr:rowOff>100806</xdr:rowOff>
    </xdr:to>
    <xdr:sp macro="" textlink="">
      <xdr:nvSpPr>
        <xdr:cNvPr id="85" name="フローチャート: 判断 84"/>
        <xdr:cNvSpPr/>
      </xdr:nvSpPr>
      <xdr:spPr>
        <a:xfrm>
          <a:off x="1714500" y="59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158750</xdr:rowOff>
    </xdr:from>
    <xdr:to>
      <xdr:col>23</xdr:col>
      <xdr:colOff>136525</xdr:colOff>
      <xdr:row>27</xdr:row>
      <xdr:rowOff>88900</xdr:rowOff>
    </xdr:to>
    <xdr:sp macro="" textlink="">
      <xdr:nvSpPr>
        <xdr:cNvPr id="91" name="楕円 90"/>
        <xdr:cNvSpPr/>
      </xdr:nvSpPr>
      <xdr:spPr>
        <a:xfrm>
          <a:off x="4711700" y="538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111777</xdr:rowOff>
    </xdr:from>
    <xdr:ext cx="405111" cy="259045"/>
    <xdr:sp macro="" textlink="">
      <xdr:nvSpPr>
        <xdr:cNvPr id="92" name="有形固定資産減価償却率該当値テキスト"/>
        <xdr:cNvSpPr txBox="1"/>
      </xdr:nvSpPr>
      <xdr:spPr>
        <a:xfrm>
          <a:off x="4813300" y="5341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139859</xdr:rowOff>
    </xdr:from>
    <xdr:to>
      <xdr:col>19</xdr:col>
      <xdr:colOff>187325</xdr:colOff>
      <xdr:row>27</xdr:row>
      <xdr:rowOff>70009</xdr:rowOff>
    </xdr:to>
    <xdr:sp macro="" textlink="">
      <xdr:nvSpPr>
        <xdr:cNvPr id="93" name="楕円 92"/>
        <xdr:cNvSpPr/>
      </xdr:nvSpPr>
      <xdr:spPr>
        <a:xfrm>
          <a:off x="4000500" y="536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19209</xdr:rowOff>
    </xdr:from>
    <xdr:to>
      <xdr:col>23</xdr:col>
      <xdr:colOff>85725</xdr:colOff>
      <xdr:row>27</xdr:row>
      <xdr:rowOff>38100</xdr:rowOff>
    </xdr:to>
    <xdr:cxnSp macro="">
      <xdr:nvCxnSpPr>
        <xdr:cNvPr id="94" name="直線コネクタ 93"/>
        <xdr:cNvCxnSpPr/>
      </xdr:nvCxnSpPr>
      <xdr:spPr>
        <a:xfrm>
          <a:off x="4051300" y="5419884"/>
          <a:ext cx="711200" cy="1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137160</xdr:rowOff>
    </xdr:from>
    <xdr:to>
      <xdr:col>15</xdr:col>
      <xdr:colOff>187325</xdr:colOff>
      <xdr:row>27</xdr:row>
      <xdr:rowOff>67310</xdr:rowOff>
    </xdr:to>
    <xdr:sp macro="" textlink="">
      <xdr:nvSpPr>
        <xdr:cNvPr id="95" name="楕円 94"/>
        <xdr:cNvSpPr/>
      </xdr:nvSpPr>
      <xdr:spPr>
        <a:xfrm>
          <a:off x="3238500" y="536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16510</xdr:rowOff>
    </xdr:from>
    <xdr:to>
      <xdr:col>19</xdr:col>
      <xdr:colOff>136525</xdr:colOff>
      <xdr:row>27</xdr:row>
      <xdr:rowOff>19209</xdr:rowOff>
    </xdr:to>
    <xdr:cxnSp macro="">
      <xdr:nvCxnSpPr>
        <xdr:cNvPr id="96" name="直線コネクタ 95"/>
        <xdr:cNvCxnSpPr/>
      </xdr:nvCxnSpPr>
      <xdr:spPr>
        <a:xfrm>
          <a:off x="3289300" y="5417185"/>
          <a:ext cx="762000" cy="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123666</xdr:rowOff>
    </xdr:from>
    <xdr:to>
      <xdr:col>11</xdr:col>
      <xdr:colOff>187325</xdr:colOff>
      <xdr:row>27</xdr:row>
      <xdr:rowOff>53816</xdr:rowOff>
    </xdr:to>
    <xdr:sp macro="" textlink="">
      <xdr:nvSpPr>
        <xdr:cNvPr id="97" name="楕円 96"/>
        <xdr:cNvSpPr/>
      </xdr:nvSpPr>
      <xdr:spPr>
        <a:xfrm>
          <a:off x="2476500" y="535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3016</xdr:rowOff>
    </xdr:from>
    <xdr:to>
      <xdr:col>15</xdr:col>
      <xdr:colOff>136525</xdr:colOff>
      <xdr:row>27</xdr:row>
      <xdr:rowOff>16510</xdr:rowOff>
    </xdr:to>
    <xdr:cxnSp macro="">
      <xdr:nvCxnSpPr>
        <xdr:cNvPr id="98" name="直線コネクタ 97"/>
        <xdr:cNvCxnSpPr/>
      </xdr:nvCxnSpPr>
      <xdr:spPr>
        <a:xfrm>
          <a:off x="2527300" y="5403691"/>
          <a:ext cx="762000" cy="1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104775</xdr:rowOff>
    </xdr:from>
    <xdr:to>
      <xdr:col>7</xdr:col>
      <xdr:colOff>187325</xdr:colOff>
      <xdr:row>27</xdr:row>
      <xdr:rowOff>34925</xdr:rowOff>
    </xdr:to>
    <xdr:sp macro="" textlink="">
      <xdr:nvSpPr>
        <xdr:cNvPr id="99" name="楕円 98"/>
        <xdr:cNvSpPr/>
      </xdr:nvSpPr>
      <xdr:spPr>
        <a:xfrm>
          <a:off x="1714500" y="53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155575</xdr:rowOff>
    </xdr:from>
    <xdr:to>
      <xdr:col>11</xdr:col>
      <xdr:colOff>136525</xdr:colOff>
      <xdr:row>27</xdr:row>
      <xdr:rowOff>3016</xdr:rowOff>
    </xdr:to>
    <xdr:cxnSp macro="">
      <xdr:nvCxnSpPr>
        <xdr:cNvPr id="100" name="直線コネクタ 99"/>
        <xdr:cNvCxnSpPr/>
      </xdr:nvCxnSpPr>
      <xdr:spPr>
        <a:xfrm>
          <a:off x="1765300" y="5384800"/>
          <a:ext cx="762000" cy="1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28433</xdr:rowOff>
    </xdr:from>
    <xdr:ext cx="405111" cy="259045"/>
    <xdr:sp macro="" textlink="">
      <xdr:nvSpPr>
        <xdr:cNvPr id="101" name="n_1aveValue有形固定資産減価償却率"/>
        <xdr:cNvSpPr txBox="1"/>
      </xdr:nvSpPr>
      <xdr:spPr>
        <a:xfrm>
          <a:off x="3836044" y="6114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167498</xdr:rowOff>
    </xdr:from>
    <xdr:ext cx="405111" cy="259045"/>
    <xdr:sp macro="" textlink="">
      <xdr:nvSpPr>
        <xdr:cNvPr id="102" name="n_2aveValue有形固定資産減価償却率"/>
        <xdr:cNvSpPr txBox="1"/>
      </xdr:nvSpPr>
      <xdr:spPr>
        <a:xfrm>
          <a:off x="3086744" y="6082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140511</xdr:rowOff>
    </xdr:from>
    <xdr:ext cx="405111" cy="259045"/>
    <xdr:sp macro="" textlink="">
      <xdr:nvSpPr>
        <xdr:cNvPr id="103" name="n_3aveValue有形固定資産減価償却率"/>
        <xdr:cNvSpPr txBox="1"/>
      </xdr:nvSpPr>
      <xdr:spPr>
        <a:xfrm>
          <a:off x="2324744" y="6055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91933</xdr:rowOff>
    </xdr:from>
    <xdr:ext cx="405111" cy="259045"/>
    <xdr:sp macro="" textlink="">
      <xdr:nvSpPr>
        <xdr:cNvPr id="104" name="n_4aveValue有形固定資産減価償却率"/>
        <xdr:cNvSpPr txBox="1"/>
      </xdr:nvSpPr>
      <xdr:spPr>
        <a:xfrm>
          <a:off x="1562744" y="600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86536</xdr:rowOff>
    </xdr:from>
    <xdr:ext cx="405111" cy="259045"/>
    <xdr:sp macro="" textlink="">
      <xdr:nvSpPr>
        <xdr:cNvPr id="105" name="n_1mainValue有形固定資産減価償却率"/>
        <xdr:cNvSpPr txBox="1"/>
      </xdr:nvSpPr>
      <xdr:spPr>
        <a:xfrm>
          <a:off x="3836044" y="514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83837</xdr:rowOff>
    </xdr:from>
    <xdr:ext cx="405111" cy="259045"/>
    <xdr:sp macro="" textlink="">
      <xdr:nvSpPr>
        <xdr:cNvPr id="106" name="n_2mainValue有形固定資産減価償却率"/>
        <xdr:cNvSpPr txBox="1"/>
      </xdr:nvSpPr>
      <xdr:spPr>
        <a:xfrm>
          <a:off x="3086744" y="5141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70343</xdr:rowOff>
    </xdr:from>
    <xdr:ext cx="405111" cy="259045"/>
    <xdr:sp macro="" textlink="">
      <xdr:nvSpPr>
        <xdr:cNvPr id="107" name="n_3mainValue有形固定資産減価償却率"/>
        <xdr:cNvSpPr txBox="1"/>
      </xdr:nvSpPr>
      <xdr:spPr>
        <a:xfrm>
          <a:off x="2324744" y="5128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51452</xdr:rowOff>
    </xdr:from>
    <xdr:ext cx="405111" cy="259045"/>
    <xdr:sp macro="" textlink="">
      <xdr:nvSpPr>
        <xdr:cNvPr id="108" name="n_4mainValue有形固定資産減価償却率"/>
        <xdr:cNvSpPr txBox="1"/>
      </xdr:nvSpPr>
      <xdr:spPr>
        <a:xfrm>
          <a:off x="1562744" y="510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基金残高（主に財政調整基金、公共施設建設事業基金）や、地方交付税の増加等が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考えられる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地方債の発行抑制及び適正な管理等に加え、基金積立額の増加や繰入額の抑制に努め、将来負担を見据えた適正な財政運営を行っていく。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37" name="直線コネクタ 136"/>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8" name="債務償還比率最小値テキスト"/>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9" name="直線コネクタ 138"/>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157349</xdr:rowOff>
    </xdr:from>
    <xdr:ext cx="469744" cy="259045"/>
    <xdr:sp macro="" textlink="">
      <xdr:nvSpPr>
        <xdr:cNvPr id="142" name="債務償還比率平均値テキスト"/>
        <xdr:cNvSpPr txBox="1"/>
      </xdr:nvSpPr>
      <xdr:spPr>
        <a:xfrm>
          <a:off x="14846300" y="5729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43" name="フローチャート: 判断 142"/>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44" name="フローチャート: 判断 143"/>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45" name="フローチャート: 判断 144"/>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46" name="フローチャート: 判断 145"/>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47" name="フローチャート: 判断 146"/>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74930</xdr:rowOff>
    </xdr:from>
    <xdr:to>
      <xdr:col>76</xdr:col>
      <xdr:colOff>73025</xdr:colOff>
      <xdr:row>29</xdr:row>
      <xdr:rowOff>5080</xdr:rowOff>
    </xdr:to>
    <xdr:sp macro="" textlink="">
      <xdr:nvSpPr>
        <xdr:cNvPr id="153" name="楕円 152"/>
        <xdr:cNvSpPr/>
      </xdr:nvSpPr>
      <xdr:spPr>
        <a:xfrm>
          <a:off x="14744700" y="56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97807</xdr:rowOff>
    </xdr:from>
    <xdr:ext cx="469744" cy="259045"/>
    <xdr:sp macro="" textlink="">
      <xdr:nvSpPr>
        <xdr:cNvPr id="154" name="債務償還比率該当値テキスト"/>
        <xdr:cNvSpPr txBox="1"/>
      </xdr:nvSpPr>
      <xdr:spPr>
        <a:xfrm>
          <a:off x="14846300" y="549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49093</xdr:rowOff>
    </xdr:from>
    <xdr:to>
      <xdr:col>72</xdr:col>
      <xdr:colOff>123825</xdr:colOff>
      <xdr:row>29</xdr:row>
      <xdr:rowOff>150693</xdr:rowOff>
    </xdr:to>
    <xdr:sp macro="" textlink="">
      <xdr:nvSpPr>
        <xdr:cNvPr id="155" name="楕円 154"/>
        <xdr:cNvSpPr/>
      </xdr:nvSpPr>
      <xdr:spPr>
        <a:xfrm>
          <a:off x="14033500" y="579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125730</xdr:rowOff>
    </xdr:from>
    <xdr:to>
      <xdr:col>76</xdr:col>
      <xdr:colOff>22225</xdr:colOff>
      <xdr:row>29</xdr:row>
      <xdr:rowOff>99893</xdr:rowOff>
    </xdr:to>
    <xdr:cxnSp macro="">
      <xdr:nvCxnSpPr>
        <xdr:cNvPr id="156" name="直線コネクタ 155"/>
        <xdr:cNvCxnSpPr/>
      </xdr:nvCxnSpPr>
      <xdr:spPr>
        <a:xfrm flipV="1">
          <a:off x="14084300" y="5697855"/>
          <a:ext cx="711200" cy="14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159611</xdr:rowOff>
    </xdr:from>
    <xdr:to>
      <xdr:col>68</xdr:col>
      <xdr:colOff>123825</xdr:colOff>
      <xdr:row>29</xdr:row>
      <xdr:rowOff>89761</xdr:rowOff>
    </xdr:to>
    <xdr:sp macro="" textlink="">
      <xdr:nvSpPr>
        <xdr:cNvPr id="157" name="楕円 156"/>
        <xdr:cNvSpPr/>
      </xdr:nvSpPr>
      <xdr:spPr>
        <a:xfrm>
          <a:off x="13271500" y="573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38961</xdr:rowOff>
    </xdr:from>
    <xdr:to>
      <xdr:col>72</xdr:col>
      <xdr:colOff>73025</xdr:colOff>
      <xdr:row>29</xdr:row>
      <xdr:rowOff>99893</xdr:rowOff>
    </xdr:to>
    <xdr:cxnSp macro="">
      <xdr:nvCxnSpPr>
        <xdr:cNvPr id="158" name="直線コネクタ 157"/>
        <xdr:cNvCxnSpPr/>
      </xdr:nvCxnSpPr>
      <xdr:spPr>
        <a:xfrm>
          <a:off x="13322300" y="5782536"/>
          <a:ext cx="762000" cy="6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515</xdr:rowOff>
    </xdr:from>
    <xdr:to>
      <xdr:col>64</xdr:col>
      <xdr:colOff>123825</xdr:colOff>
      <xdr:row>29</xdr:row>
      <xdr:rowOff>102115</xdr:rowOff>
    </xdr:to>
    <xdr:sp macro="" textlink="">
      <xdr:nvSpPr>
        <xdr:cNvPr id="159" name="楕円 158"/>
        <xdr:cNvSpPr/>
      </xdr:nvSpPr>
      <xdr:spPr>
        <a:xfrm>
          <a:off x="12509500" y="574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38961</xdr:rowOff>
    </xdr:from>
    <xdr:to>
      <xdr:col>68</xdr:col>
      <xdr:colOff>73025</xdr:colOff>
      <xdr:row>29</xdr:row>
      <xdr:rowOff>51315</xdr:rowOff>
    </xdr:to>
    <xdr:cxnSp macro="">
      <xdr:nvCxnSpPr>
        <xdr:cNvPr id="160" name="直線コネクタ 159"/>
        <xdr:cNvCxnSpPr/>
      </xdr:nvCxnSpPr>
      <xdr:spPr>
        <a:xfrm flipV="1">
          <a:off x="12560300" y="5782536"/>
          <a:ext cx="762000" cy="1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4233</xdr:rowOff>
    </xdr:from>
    <xdr:to>
      <xdr:col>60</xdr:col>
      <xdr:colOff>123825</xdr:colOff>
      <xdr:row>29</xdr:row>
      <xdr:rowOff>105833</xdr:rowOff>
    </xdr:to>
    <xdr:sp macro="" textlink="">
      <xdr:nvSpPr>
        <xdr:cNvPr id="161" name="楕円 160"/>
        <xdr:cNvSpPr/>
      </xdr:nvSpPr>
      <xdr:spPr>
        <a:xfrm>
          <a:off x="11747500" y="574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51315</xdr:rowOff>
    </xdr:from>
    <xdr:to>
      <xdr:col>64</xdr:col>
      <xdr:colOff>73025</xdr:colOff>
      <xdr:row>29</xdr:row>
      <xdr:rowOff>55033</xdr:rowOff>
    </xdr:to>
    <xdr:cxnSp macro="">
      <xdr:nvCxnSpPr>
        <xdr:cNvPr id="162" name="直線コネクタ 161"/>
        <xdr:cNvCxnSpPr/>
      </xdr:nvCxnSpPr>
      <xdr:spPr>
        <a:xfrm flipV="1">
          <a:off x="11798300" y="5794890"/>
          <a:ext cx="762000" cy="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106387</xdr:rowOff>
    </xdr:from>
    <xdr:ext cx="469744" cy="259045"/>
    <xdr:sp macro="" textlink="">
      <xdr:nvSpPr>
        <xdr:cNvPr id="163" name="n_1aveValue債務償還比率"/>
        <xdr:cNvSpPr txBox="1"/>
      </xdr:nvSpPr>
      <xdr:spPr>
        <a:xfrm>
          <a:off x="13836727" y="602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166119</xdr:rowOff>
    </xdr:from>
    <xdr:ext cx="469744" cy="259045"/>
    <xdr:sp macro="" textlink="">
      <xdr:nvSpPr>
        <xdr:cNvPr id="164" name="n_2aveValue債務償還比率"/>
        <xdr:cNvSpPr txBox="1"/>
      </xdr:nvSpPr>
      <xdr:spPr>
        <a:xfrm>
          <a:off x="13087427" y="608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149207</xdr:rowOff>
    </xdr:from>
    <xdr:ext cx="469744" cy="259045"/>
    <xdr:sp macro="" textlink="">
      <xdr:nvSpPr>
        <xdr:cNvPr id="165" name="n_3aveValue債務償還比率"/>
        <xdr:cNvSpPr txBox="1"/>
      </xdr:nvSpPr>
      <xdr:spPr>
        <a:xfrm>
          <a:off x="12325427" y="60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149447</xdr:rowOff>
    </xdr:from>
    <xdr:ext cx="469744" cy="259045"/>
    <xdr:sp macro="" textlink="">
      <xdr:nvSpPr>
        <xdr:cNvPr id="166" name="n_4aveValue債務償還比率"/>
        <xdr:cNvSpPr txBox="1"/>
      </xdr:nvSpPr>
      <xdr:spPr>
        <a:xfrm>
          <a:off x="11563427" y="606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167220</xdr:rowOff>
    </xdr:from>
    <xdr:ext cx="469744" cy="259045"/>
    <xdr:sp macro="" textlink="">
      <xdr:nvSpPr>
        <xdr:cNvPr id="167" name="n_1mainValue債務償還比率"/>
        <xdr:cNvSpPr txBox="1"/>
      </xdr:nvSpPr>
      <xdr:spPr>
        <a:xfrm>
          <a:off x="13836727" y="556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106288</xdr:rowOff>
    </xdr:from>
    <xdr:ext cx="469744" cy="259045"/>
    <xdr:sp macro="" textlink="">
      <xdr:nvSpPr>
        <xdr:cNvPr id="168" name="n_2mainValue債務償還比率"/>
        <xdr:cNvSpPr txBox="1"/>
      </xdr:nvSpPr>
      <xdr:spPr>
        <a:xfrm>
          <a:off x="13087427" y="550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118642</xdr:rowOff>
    </xdr:from>
    <xdr:ext cx="469744" cy="259045"/>
    <xdr:sp macro="" textlink="">
      <xdr:nvSpPr>
        <xdr:cNvPr id="169" name="n_3mainValue債務償還比率"/>
        <xdr:cNvSpPr txBox="1"/>
      </xdr:nvSpPr>
      <xdr:spPr>
        <a:xfrm>
          <a:off x="12325427" y="551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122360</xdr:rowOff>
    </xdr:from>
    <xdr:ext cx="469744" cy="259045"/>
    <xdr:sp macro="" textlink="">
      <xdr:nvSpPr>
        <xdr:cNvPr id="170" name="n_4mainValue債務償還比率"/>
        <xdr:cNvSpPr txBox="1"/>
      </xdr:nvSpPr>
      <xdr:spPr>
        <a:xfrm>
          <a:off x="11563427" y="552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26,272
25,639
7.91
10,135,643
9,207,944
878,107
5,716,024
5,140,693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21607</xdr:rowOff>
    </xdr:from>
    <xdr:ext cx="405111" cy="259045"/>
    <xdr:sp macro="" textlink="">
      <xdr:nvSpPr>
        <xdr:cNvPr id="62" name="【道路】&#10;有形固定資産減価償却率平均値テキスト"/>
        <xdr:cNvSpPr txBox="1"/>
      </xdr:nvSpPr>
      <xdr:spPr>
        <a:xfrm>
          <a:off x="4673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74930</xdr:rowOff>
    </xdr:from>
    <xdr:to>
      <xdr:col>24</xdr:col>
      <xdr:colOff>114300</xdr:colOff>
      <xdr:row>40</xdr:row>
      <xdr:rowOff>5080</xdr:rowOff>
    </xdr:to>
    <xdr:sp macro="" textlink="">
      <xdr:nvSpPr>
        <xdr:cNvPr id="73" name="楕円 72"/>
        <xdr:cNvSpPr/>
      </xdr:nvSpPr>
      <xdr:spPr>
        <a:xfrm>
          <a:off x="45847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53357</xdr:rowOff>
    </xdr:from>
    <xdr:ext cx="405111" cy="259045"/>
    <xdr:sp macro="" textlink="">
      <xdr:nvSpPr>
        <xdr:cNvPr id="74" name="【道路】&#10;有形固定資産減価償却率該当値テキスト"/>
        <xdr:cNvSpPr txBox="1"/>
      </xdr:nvSpPr>
      <xdr:spPr>
        <a:xfrm>
          <a:off x="4673600"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42545</xdr:rowOff>
    </xdr:from>
    <xdr:to>
      <xdr:col>20</xdr:col>
      <xdr:colOff>38100</xdr:colOff>
      <xdr:row>39</xdr:row>
      <xdr:rowOff>144145</xdr:rowOff>
    </xdr:to>
    <xdr:sp macro="" textlink="">
      <xdr:nvSpPr>
        <xdr:cNvPr id="75" name="楕円 74"/>
        <xdr:cNvSpPr/>
      </xdr:nvSpPr>
      <xdr:spPr>
        <a:xfrm>
          <a:off x="3746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93345</xdr:rowOff>
    </xdr:from>
    <xdr:to>
      <xdr:col>24</xdr:col>
      <xdr:colOff>63500</xdr:colOff>
      <xdr:row>39</xdr:row>
      <xdr:rowOff>125730</xdr:rowOff>
    </xdr:to>
    <xdr:cxnSp macro="">
      <xdr:nvCxnSpPr>
        <xdr:cNvPr id="76" name="直線コネクタ 75"/>
        <xdr:cNvCxnSpPr/>
      </xdr:nvCxnSpPr>
      <xdr:spPr>
        <a:xfrm>
          <a:off x="3797300" y="67798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12065</xdr:rowOff>
    </xdr:from>
    <xdr:to>
      <xdr:col>15</xdr:col>
      <xdr:colOff>101600</xdr:colOff>
      <xdr:row>39</xdr:row>
      <xdr:rowOff>113665</xdr:rowOff>
    </xdr:to>
    <xdr:sp macro="" textlink="">
      <xdr:nvSpPr>
        <xdr:cNvPr id="77" name="楕円 76"/>
        <xdr:cNvSpPr/>
      </xdr:nvSpPr>
      <xdr:spPr>
        <a:xfrm>
          <a:off x="28575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62865</xdr:rowOff>
    </xdr:from>
    <xdr:to>
      <xdr:col>19</xdr:col>
      <xdr:colOff>177800</xdr:colOff>
      <xdr:row>39</xdr:row>
      <xdr:rowOff>93345</xdr:rowOff>
    </xdr:to>
    <xdr:cxnSp macro="">
      <xdr:nvCxnSpPr>
        <xdr:cNvPr id="78" name="直線コネクタ 77"/>
        <xdr:cNvCxnSpPr/>
      </xdr:nvCxnSpPr>
      <xdr:spPr>
        <a:xfrm>
          <a:off x="2908300" y="67494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151130</xdr:rowOff>
    </xdr:from>
    <xdr:to>
      <xdr:col>10</xdr:col>
      <xdr:colOff>165100</xdr:colOff>
      <xdr:row>39</xdr:row>
      <xdr:rowOff>81280</xdr:rowOff>
    </xdr:to>
    <xdr:sp macro="" textlink="">
      <xdr:nvSpPr>
        <xdr:cNvPr id="79" name="楕円 78"/>
        <xdr:cNvSpPr/>
      </xdr:nvSpPr>
      <xdr:spPr>
        <a:xfrm>
          <a:off x="1968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30480</xdr:rowOff>
    </xdr:from>
    <xdr:to>
      <xdr:col>15</xdr:col>
      <xdr:colOff>50800</xdr:colOff>
      <xdr:row>39</xdr:row>
      <xdr:rowOff>62865</xdr:rowOff>
    </xdr:to>
    <xdr:cxnSp macro="">
      <xdr:nvCxnSpPr>
        <xdr:cNvPr id="80" name="直線コネクタ 79"/>
        <xdr:cNvCxnSpPr/>
      </xdr:nvCxnSpPr>
      <xdr:spPr>
        <a:xfrm>
          <a:off x="2019300" y="67170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120650</xdr:rowOff>
    </xdr:from>
    <xdr:to>
      <xdr:col>6</xdr:col>
      <xdr:colOff>38100</xdr:colOff>
      <xdr:row>39</xdr:row>
      <xdr:rowOff>50800</xdr:rowOff>
    </xdr:to>
    <xdr:sp macro="" textlink="">
      <xdr:nvSpPr>
        <xdr:cNvPr id="81" name="楕円 80"/>
        <xdr:cNvSpPr/>
      </xdr:nvSpPr>
      <xdr:spPr>
        <a:xfrm>
          <a:off x="1079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0</xdr:rowOff>
    </xdr:from>
    <xdr:to>
      <xdr:col>10</xdr:col>
      <xdr:colOff>114300</xdr:colOff>
      <xdr:row>39</xdr:row>
      <xdr:rowOff>30480</xdr:rowOff>
    </xdr:to>
    <xdr:cxnSp macro="">
      <xdr:nvCxnSpPr>
        <xdr:cNvPr id="82" name="直線コネクタ 81"/>
        <xdr:cNvCxnSpPr/>
      </xdr:nvCxnSpPr>
      <xdr:spPr>
        <a:xfrm>
          <a:off x="1130300" y="66865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122572</xdr:rowOff>
    </xdr:from>
    <xdr:ext cx="405111" cy="259045"/>
    <xdr:sp macro="" textlink="">
      <xdr:nvSpPr>
        <xdr:cNvPr id="83" name="n_1aveValue【道路】&#10;有形固定資産減価償却率"/>
        <xdr:cNvSpPr txBox="1"/>
      </xdr:nvSpPr>
      <xdr:spPr>
        <a:xfrm>
          <a:off x="3582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93997</xdr:rowOff>
    </xdr:from>
    <xdr:ext cx="405111" cy="259045"/>
    <xdr:sp macro="" textlink="">
      <xdr:nvSpPr>
        <xdr:cNvPr id="84" name="n_2aveValue【道路】&#10;有形固定資産減価償却率"/>
        <xdr:cNvSpPr txBox="1"/>
      </xdr:nvSpPr>
      <xdr:spPr>
        <a:xfrm>
          <a:off x="2705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59707</xdr:rowOff>
    </xdr:from>
    <xdr:ext cx="405111" cy="259045"/>
    <xdr:sp macro="" textlink="">
      <xdr:nvSpPr>
        <xdr:cNvPr id="85" name="n_3aveValue【道路】&#10;有形固定資産減価償却率"/>
        <xdr:cNvSpPr txBox="1"/>
      </xdr:nvSpPr>
      <xdr:spPr>
        <a:xfrm>
          <a:off x="1816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29227</xdr:rowOff>
    </xdr:from>
    <xdr:ext cx="405111" cy="259045"/>
    <xdr:sp macro="" textlink="">
      <xdr:nvSpPr>
        <xdr:cNvPr id="86" name="n_4aveValue【道路】&#10;有形固定資産減価償却率"/>
        <xdr:cNvSpPr txBox="1"/>
      </xdr:nvSpPr>
      <xdr:spPr>
        <a:xfrm>
          <a:off x="927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135272</xdr:rowOff>
    </xdr:from>
    <xdr:ext cx="405111" cy="259045"/>
    <xdr:sp macro="" textlink="">
      <xdr:nvSpPr>
        <xdr:cNvPr id="87" name="n_1mainValue【道路】&#10;有形固定資産減価償却率"/>
        <xdr:cNvSpPr txBox="1"/>
      </xdr:nvSpPr>
      <xdr:spPr>
        <a:xfrm>
          <a:off x="35820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104792</xdr:rowOff>
    </xdr:from>
    <xdr:ext cx="405111" cy="259045"/>
    <xdr:sp macro="" textlink="">
      <xdr:nvSpPr>
        <xdr:cNvPr id="88" name="n_2mainValue【道路】&#10;有形固定資産減価償却率"/>
        <xdr:cNvSpPr txBox="1"/>
      </xdr:nvSpPr>
      <xdr:spPr>
        <a:xfrm>
          <a:off x="2705744"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72407</xdr:rowOff>
    </xdr:from>
    <xdr:ext cx="405111" cy="259045"/>
    <xdr:sp macro="" textlink="">
      <xdr:nvSpPr>
        <xdr:cNvPr id="89" name="n_3mainValue【道路】&#10;有形固定資産減価償却率"/>
        <xdr:cNvSpPr txBox="1"/>
      </xdr:nvSpPr>
      <xdr:spPr>
        <a:xfrm>
          <a:off x="1816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41927</xdr:rowOff>
    </xdr:from>
    <xdr:ext cx="405111" cy="259045"/>
    <xdr:sp macro="" textlink="">
      <xdr:nvSpPr>
        <xdr:cNvPr id="90" name="n_4mainValue【道路】&#10;有形固定資産減価償却率"/>
        <xdr:cNvSpPr txBox="1"/>
      </xdr:nvSpPr>
      <xdr:spPr>
        <a:xfrm>
          <a:off x="9277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9" name="【道路】&#10;一人当たり延長平均値テキスト"/>
        <xdr:cNvSpPr txBox="1"/>
      </xdr:nvSpPr>
      <xdr:spPr>
        <a:xfrm>
          <a:off x="10515600" y="6677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86284</xdr:rowOff>
    </xdr:from>
    <xdr:to>
      <xdr:col>55</xdr:col>
      <xdr:colOff>50800</xdr:colOff>
      <xdr:row>41</xdr:row>
      <xdr:rowOff>16434</xdr:rowOff>
    </xdr:to>
    <xdr:sp macro="" textlink="">
      <xdr:nvSpPr>
        <xdr:cNvPr id="130" name="楕円 129"/>
        <xdr:cNvSpPr/>
      </xdr:nvSpPr>
      <xdr:spPr>
        <a:xfrm>
          <a:off x="10426700" y="694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64711</xdr:rowOff>
    </xdr:from>
    <xdr:ext cx="469744" cy="259045"/>
    <xdr:sp macro="" textlink="">
      <xdr:nvSpPr>
        <xdr:cNvPr id="131" name="【道路】&#10;一人当たり延長該当値テキスト"/>
        <xdr:cNvSpPr txBox="1"/>
      </xdr:nvSpPr>
      <xdr:spPr>
        <a:xfrm>
          <a:off x="10515600" y="692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84874</xdr:rowOff>
    </xdr:from>
    <xdr:to>
      <xdr:col>50</xdr:col>
      <xdr:colOff>165100</xdr:colOff>
      <xdr:row>41</xdr:row>
      <xdr:rowOff>15024</xdr:rowOff>
    </xdr:to>
    <xdr:sp macro="" textlink="">
      <xdr:nvSpPr>
        <xdr:cNvPr id="132" name="楕円 131"/>
        <xdr:cNvSpPr/>
      </xdr:nvSpPr>
      <xdr:spPr>
        <a:xfrm>
          <a:off x="9588500" y="69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135674</xdr:rowOff>
    </xdr:from>
    <xdr:to>
      <xdr:col>55</xdr:col>
      <xdr:colOff>0</xdr:colOff>
      <xdr:row>40</xdr:row>
      <xdr:rowOff>137084</xdr:rowOff>
    </xdr:to>
    <xdr:cxnSp macro="">
      <xdr:nvCxnSpPr>
        <xdr:cNvPr id="133" name="直線コネクタ 132"/>
        <xdr:cNvCxnSpPr/>
      </xdr:nvCxnSpPr>
      <xdr:spPr>
        <a:xfrm>
          <a:off x="9639300" y="6993674"/>
          <a:ext cx="8382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84455</xdr:rowOff>
    </xdr:from>
    <xdr:to>
      <xdr:col>46</xdr:col>
      <xdr:colOff>38100</xdr:colOff>
      <xdr:row>41</xdr:row>
      <xdr:rowOff>14605</xdr:rowOff>
    </xdr:to>
    <xdr:sp macro="" textlink="">
      <xdr:nvSpPr>
        <xdr:cNvPr id="134" name="楕円 133"/>
        <xdr:cNvSpPr/>
      </xdr:nvSpPr>
      <xdr:spPr>
        <a:xfrm>
          <a:off x="86995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135255</xdr:rowOff>
    </xdr:from>
    <xdr:to>
      <xdr:col>50</xdr:col>
      <xdr:colOff>114300</xdr:colOff>
      <xdr:row>40</xdr:row>
      <xdr:rowOff>135674</xdr:rowOff>
    </xdr:to>
    <xdr:cxnSp macro="">
      <xdr:nvCxnSpPr>
        <xdr:cNvPr id="135" name="直線コネクタ 134"/>
        <xdr:cNvCxnSpPr/>
      </xdr:nvCxnSpPr>
      <xdr:spPr>
        <a:xfrm>
          <a:off x="8750300" y="6993255"/>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80683</xdr:rowOff>
    </xdr:from>
    <xdr:to>
      <xdr:col>41</xdr:col>
      <xdr:colOff>101600</xdr:colOff>
      <xdr:row>41</xdr:row>
      <xdr:rowOff>10833</xdr:rowOff>
    </xdr:to>
    <xdr:sp macro="" textlink="">
      <xdr:nvSpPr>
        <xdr:cNvPr id="136" name="楕円 135"/>
        <xdr:cNvSpPr/>
      </xdr:nvSpPr>
      <xdr:spPr>
        <a:xfrm>
          <a:off x="7810500" y="693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131483</xdr:rowOff>
    </xdr:from>
    <xdr:to>
      <xdr:col>45</xdr:col>
      <xdr:colOff>177800</xdr:colOff>
      <xdr:row>40</xdr:row>
      <xdr:rowOff>135255</xdr:rowOff>
    </xdr:to>
    <xdr:cxnSp macro="">
      <xdr:nvCxnSpPr>
        <xdr:cNvPr id="137" name="直線コネクタ 136"/>
        <xdr:cNvCxnSpPr/>
      </xdr:nvCxnSpPr>
      <xdr:spPr>
        <a:xfrm>
          <a:off x="7861300" y="6989483"/>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79121</xdr:rowOff>
    </xdr:from>
    <xdr:to>
      <xdr:col>36</xdr:col>
      <xdr:colOff>165100</xdr:colOff>
      <xdr:row>41</xdr:row>
      <xdr:rowOff>9271</xdr:rowOff>
    </xdr:to>
    <xdr:sp macro="" textlink="">
      <xdr:nvSpPr>
        <xdr:cNvPr id="138" name="楕円 137"/>
        <xdr:cNvSpPr/>
      </xdr:nvSpPr>
      <xdr:spPr>
        <a:xfrm>
          <a:off x="6921500" y="693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129921</xdr:rowOff>
    </xdr:from>
    <xdr:to>
      <xdr:col>41</xdr:col>
      <xdr:colOff>50800</xdr:colOff>
      <xdr:row>40</xdr:row>
      <xdr:rowOff>131483</xdr:rowOff>
    </xdr:to>
    <xdr:cxnSp macro="">
      <xdr:nvCxnSpPr>
        <xdr:cNvPr id="139" name="直線コネクタ 138"/>
        <xdr:cNvCxnSpPr/>
      </xdr:nvCxnSpPr>
      <xdr:spPr>
        <a:xfrm>
          <a:off x="6972300" y="6987921"/>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40" name="n_1aveValue【道路】&#10;一人当たり延長"/>
        <xdr:cNvSpPr txBox="1"/>
      </xdr:nvSpPr>
      <xdr:spPr>
        <a:xfrm>
          <a:off x="93917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xdr:cNvSpPr txBox="1"/>
      </xdr:nvSpPr>
      <xdr:spPr>
        <a:xfrm>
          <a:off x="85154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xdr:cNvSpPr txBox="1"/>
      </xdr:nvSpPr>
      <xdr:spPr>
        <a:xfrm>
          <a:off x="7626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43" name="n_4aveValue【道路】&#10;一人当たり延長"/>
        <xdr:cNvSpPr txBox="1"/>
      </xdr:nvSpPr>
      <xdr:spPr>
        <a:xfrm>
          <a:off x="6737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6151</xdr:rowOff>
    </xdr:from>
    <xdr:ext cx="469744" cy="259045"/>
    <xdr:sp macro="" textlink="">
      <xdr:nvSpPr>
        <xdr:cNvPr id="144" name="n_1mainValue【道路】&#10;一人当たり延長"/>
        <xdr:cNvSpPr txBox="1"/>
      </xdr:nvSpPr>
      <xdr:spPr>
        <a:xfrm>
          <a:off x="9391727" y="703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5732</xdr:rowOff>
    </xdr:from>
    <xdr:ext cx="469744" cy="259045"/>
    <xdr:sp macro="" textlink="">
      <xdr:nvSpPr>
        <xdr:cNvPr id="145" name="n_2mainValue【道路】&#10;一人当たり延長"/>
        <xdr:cNvSpPr txBox="1"/>
      </xdr:nvSpPr>
      <xdr:spPr>
        <a:xfrm>
          <a:off x="8515427" y="703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1960</xdr:rowOff>
    </xdr:from>
    <xdr:ext cx="469744" cy="259045"/>
    <xdr:sp macro="" textlink="">
      <xdr:nvSpPr>
        <xdr:cNvPr id="146" name="n_3mainValue【道路】&#10;一人当たり延長"/>
        <xdr:cNvSpPr txBox="1"/>
      </xdr:nvSpPr>
      <xdr:spPr>
        <a:xfrm>
          <a:off x="7626427" y="703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398</xdr:rowOff>
    </xdr:from>
    <xdr:ext cx="469744" cy="259045"/>
    <xdr:sp macro="" textlink="">
      <xdr:nvSpPr>
        <xdr:cNvPr id="147" name="n_4mainValue【道路】&#10;一人当たり延長"/>
        <xdr:cNvSpPr txBox="1"/>
      </xdr:nvSpPr>
      <xdr:spPr>
        <a:xfrm>
          <a:off x="6737427" y="702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8" name="【橋りょう・トンネル】&#10;有形固定資産減価償却率平均値テキスト"/>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21046</xdr:rowOff>
    </xdr:from>
    <xdr:to>
      <xdr:col>24</xdr:col>
      <xdr:colOff>114300</xdr:colOff>
      <xdr:row>62</xdr:row>
      <xdr:rowOff>122646</xdr:rowOff>
    </xdr:to>
    <xdr:sp macro="" textlink="">
      <xdr:nvSpPr>
        <xdr:cNvPr id="189" name="楕円 188"/>
        <xdr:cNvSpPr/>
      </xdr:nvSpPr>
      <xdr:spPr>
        <a:xfrm>
          <a:off x="45847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170923</xdr:rowOff>
    </xdr:from>
    <xdr:ext cx="405111" cy="259045"/>
    <xdr:sp macro="" textlink="">
      <xdr:nvSpPr>
        <xdr:cNvPr id="190" name="【橋りょう・トンネル】&#10;有形固定資産減価償却率該当値テキスト"/>
        <xdr:cNvSpPr txBox="1"/>
      </xdr:nvSpPr>
      <xdr:spPr>
        <a:xfrm>
          <a:off x="4673600"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169635</xdr:rowOff>
    </xdr:from>
    <xdr:to>
      <xdr:col>20</xdr:col>
      <xdr:colOff>38100</xdr:colOff>
      <xdr:row>62</xdr:row>
      <xdr:rowOff>99785</xdr:rowOff>
    </xdr:to>
    <xdr:sp macro="" textlink="">
      <xdr:nvSpPr>
        <xdr:cNvPr id="191" name="楕円 190"/>
        <xdr:cNvSpPr/>
      </xdr:nvSpPr>
      <xdr:spPr>
        <a:xfrm>
          <a:off x="3746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48985</xdr:rowOff>
    </xdr:from>
    <xdr:to>
      <xdr:col>24</xdr:col>
      <xdr:colOff>63500</xdr:colOff>
      <xdr:row>62</xdr:row>
      <xdr:rowOff>71846</xdr:rowOff>
    </xdr:to>
    <xdr:cxnSp macro="">
      <xdr:nvCxnSpPr>
        <xdr:cNvPr id="192" name="直線コネクタ 191"/>
        <xdr:cNvCxnSpPr/>
      </xdr:nvCxnSpPr>
      <xdr:spPr>
        <a:xfrm>
          <a:off x="3797300" y="1067888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138612</xdr:rowOff>
    </xdr:from>
    <xdr:to>
      <xdr:col>15</xdr:col>
      <xdr:colOff>101600</xdr:colOff>
      <xdr:row>62</xdr:row>
      <xdr:rowOff>68762</xdr:rowOff>
    </xdr:to>
    <xdr:sp macro="" textlink="">
      <xdr:nvSpPr>
        <xdr:cNvPr id="193" name="楕円 192"/>
        <xdr:cNvSpPr/>
      </xdr:nvSpPr>
      <xdr:spPr>
        <a:xfrm>
          <a:off x="2857500" y="105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17962</xdr:rowOff>
    </xdr:from>
    <xdr:to>
      <xdr:col>19</xdr:col>
      <xdr:colOff>177800</xdr:colOff>
      <xdr:row>62</xdr:row>
      <xdr:rowOff>48985</xdr:rowOff>
    </xdr:to>
    <xdr:cxnSp macro="">
      <xdr:nvCxnSpPr>
        <xdr:cNvPr id="194" name="直線コネクタ 193"/>
        <xdr:cNvCxnSpPr/>
      </xdr:nvCxnSpPr>
      <xdr:spPr>
        <a:xfrm>
          <a:off x="2908300" y="10647862"/>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109220</xdr:rowOff>
    </xdr:from>
    <xdr:to>
      <xdr:col>10</xdr:col>
      <xdr:colOff>165100</xdr:colOff>
      <xdr:row>62</xdr:row>
      <xdr:rowOff>39370</xdr:rowOff>
    </xdr:to>
    <xdr:sp macro="" textlink="">
      <xdr:nvSpPr>
        <xdr:cNvPr id="195" name="楕円 194"/>
        <xdr:cNvSpPr/>
      </xdr:nvSpPr>
      <xdr:spPr>
        <a:xfrm>
          <a:off x="1968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160020</xdr:rowOff>
    </xdr:from>
    <xdr:to>
      <xdr:col>15</xdr:col>
      <xdr:colOff>50800</xdr:colOff>
      <xdr:row>62</xdr:row>
      <xdr:rowOff>17962</xdr:rowOff>
    </xdr:to>
    <xdr:cxnSp macro="">
      <xdr:nvCxnSpPr>
        <xdr:cNvPr id="196" name="直線コネクタ 195"/>
        <xdr:cNvCxnSpPr/>
      </xdr:nvCxnSpPr>
      <xdr:spPr>
        <a:xfrm>
          <a:off x="2019300" y="1061847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79828</xdr:rowOff>
    </xdr:from>
    <xdr:to>
      <xdr:col>6</xdr:col>
      <xdr:colOff>38100</xdr:colOff>
      <xdr:row>62</xdr:row>
      <xdr:rowOff>9978</xdr:rowOff>
    </xdr:to>
    <xdr:sp macro="" textlink="">
      <xdr:nvSpPr>
        <xdr:cNvPr id="197" name="楕円 196"/>
        <xdr:cNvSpPr/>
      </xdr:nvSpPr>
      <xdr:spPr>
        <a:xfrm>
          <a:off x="10795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130628</xdr:rowOff>
    </xdr:from>
    <xdr:to>
      <xdr:col>10</xdr:col>
      <xdr:colOff>114300</xdr:colOff>
      <xdr:row>61</xdr:row>
      <xdr:rowOff>160020</xdr:rowOff>
    </xdr:to>
    <xdr:cxnSp macro="">
      <xdr:nvCxnSpPr>
        <xdr:cNvPr id="198" name="直線コネクタ 197"/>
        <xdr:cNvCxnSpPr/>
      </xdr:nvCxnSpPr>
      <xdr:spPr>
        <a:xfrm>
          <a:off x="1130300" y="1058907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9" name="n_1aveValue【橋りょう・トンネル】&#10;有形固定資産減価償却率"/>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1" name="n_3aveValue【橋りょう・トンネル】&#10;有形固定資産減価償却率"/>
        <xdr:cNvSpPr txBox="1"/>
      </xdr:nvSpPr>
      <xdr:spPr>
        <a:xfrm>
          <a:off x="1816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2" name="n_4aveValue【橋りょう・トンネル】&#10;有形固定資産減価償却率"/>
        <xdr:cNvSpPr txBox="1"/>
      </xdr:nvSpPr>
      <xdr:spPr>
        <a:xfrm>
          <a:off x="927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90912</xdr:rowOff>
    </xdr:from>
    <xdr:ext cx="405111" cy="259045"/>
    <xdr:sp macro="" textlink="">
      <xdr:nvSpPr>
        <xdr:cNvPr id="203" name="n_1mainValue【橋りょう・トンネル】&#10;有形固定資産減価償却率"/>
        <xdr:cNvSpPr txBox="1"/>
      </xdr:nvSpPr>
      <xdr:spPr>
        <a:xfrm>
          <a:off x="35820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59889</xdr:rowOff>
    </xdr:from>
    <xdr:ext cx="405111" cy="259045"/>
    <xdr:sp macro="" textlink="">
      <xdr:nvSpPr>
        <xdr:cNvPr id="204" name="n_2mainValue【橋りょう・トンネル】&#10;有形固定資産減価償却率"/>
        <xdr:cNvSpPr txBox="1"/>
      </xdr:nvSpPr>
      <xdr:spPr>
        <a:xfrm>
          <a:off x="2705744" y="1068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30497</xdr:rowOff>
    </xdr:from>
    <xdr:ext cx="405111" cy="259045"/>
    <xdr:sp macro="" textlink="">
      <xdr:nvSpPr>
        <xdr:cNvPr id="205" name="n_3mainValue【橋りょう・トンネル】&#10;有形固定資産減価償却率"/>
        <xdr:cNvSpPr txBox="1"/>
      </xdr:nvSpPr>
      <xdr:spPr>
        <a:xfrm>
          <a:off x="1816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1105</xdr:rowOff>
    </xdr:from>
    <xdr:ext cx="405111" cy="259045"/>
    <xdr:sp macro="" textlink="">
      <xdr:nvSpPr>
        <xdr:cNvPr id="206" name="n_4mainValue【橋りょう・トンネル】&#10;有形固定資産減価償却率"/>
        <xdr:cNvSpPr txBox="1"/>
      </xdr:nvSpPr>
      <xdr:spPr>
        <a:xfrm>
          <a:off x="927744"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xdr:cNvSpPr txBox="1"/>
      </xdr:nvSpPr>
      <xdr:spPr>
        <a:xfrm>
          <a:off x="10515600" y="1064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116069</xdr:rowOff>
    </xdr:from>
    <xdr:to>
      <xdr:col>55</xdr:col>
      <xdr:colOff>50800</xdr:colOff>
      <xdr:row>64</xdr:row>
      <xdr:rowOff>46219</xdr:rowOff>
    </xdr:to>
    <xdr:sp macro="" textlink="">
      <xdr:nvSpPr>
        <xdr:cNvPr id="246" name="楕円 245"/>
        <xdr:cNvSpPr/>
      </xdr:nvSpPr>
      <xdr:spPr>
        <a:xfrm>
          <a:off x="10426700" y="1091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30996</xdr:rowOff>
    </xdr:from>
    <xdr:ext cx="534377" cy="259045"/>
    <xdr:sp macro="" textlink="">
      <xdr:nvSpPr>
        <xdr:cNvPr id="247" name="【橋りょう・トンネル】&#10;一人当たり有形固定資産（償却資産）額該当値テキスト"/>
        <xdr:cNvSpPr txBox="1"/>
      </xdr:nvSpPr>
      <xdr:spPr>
        <a:xfrm>
          <a:off x="10515600" y="1083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115608</xdr:rowOff>
    </xdr:from>
    <xdr:to>
      <xdr:col>50</xdr:col>
      <xdr:colOff>165100</xdr:colOff>
      <xdr:row>64</xdr:row>
      <xdr:rowOff>45758</xdr:rowOff>
    </xdr:to>
    <xdr:sp macro="" textlink="">
      <xdr:nvSpPr>
        <xdr:cNvPr id="248" name="楕円 247"/>
        <xdr:cNvSpPr/>
      </xdr:nvSpPr>
      <xdr:spPr>
        <a:xfrm>
          <a:off x="9588500" y="1091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166408</xdr:rowOff>
    </xdr:from>
    <xdr:to>
      <xdr:col>55</xdr:col>
      <xdr:colOff>0</xdr:colOff>
      <xdr:row>63</xdr:row>
      <xdr:rowOff>166869</xdr:rowOff>
    </xdr:to>
    <xdr:cxnSp macro="">
      <xdr:nvCxnSpPr>
        <xdr:cNvPr id="249" name="直線コネクタ 248"/>
        <xdr:cNvCxnSpPr/>
      </xdr:nvCxnSpPr>
      <xdr:spPr>
        <a:xfrm>
          <a:off x="9639300" y="10967758"/>
          <a:ext cx="838200" cy="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114982</xdr:rowOff>
    </xdr:from>
    <xdr:to>
      <xdr:col>46</xdr:col>
      <xdr:colOff>38100</xdr:colOff>
      <xdr:row>64</xdr:row>
      <xdr:rowOff>45132</xdr:rowOff>
    </xdr:to>
    <xdr:sp macro="" textlink="">
      <xdr:nvSpPr>
        <xdr:cNvPr id="250" name="楕円 249"/>
        <xdr:cNvSpPr/>
      </xdr:nvSpPr>
      <xdr:spPr>
        <a:xfrm>
          <a:off x="8699500" y="1091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165782</xdr:rowOff>
    </xdr:from>
    <xdr:to>
      <xdr:col>50</xdr:col>
      <xdr:colOff>114300</xdr:colOff>
      <xdr:row>63</xdr:row>
      <xdr:rowOff>166408</xdr:rowOff>
    </xdr:to>
    <xdr:cxnSp macro="">
      <xdr:nvCxnSpPr>
        <xdr:cNvPr id="251" name="直線コネクタ 250"/>
        <xdr:cNvCxnSpPr/>
      </xdr:nvCxnSpPr>
      <xdr:spPr>
        <a:xfrm>
          <a:off x="8750300" y="10967132"/>
          <a:ext cx="889000" cy="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114224</xdr:rowOff>
    </xdr:from>
    <xdr:to>
      <xdr:col>41</xdr:col>
      <xdr:colOff>101600</xdr:colOff>
      <xdr:row>64</xdr:row>
      <xdr:rowOff>44374</xdr:rowOff>
    </xdr:to>
    <xdr:sp macro="" textlink="">
      <xdr:nvSpPr>
        <xdr:cNvPr id="252" name="楕円 251"/>
        <xdr:cNvSpPr/>
      </xdr:nvSpPr>
      <xdr:spPr>
        <a:xfrm>
          <a:off x="7810500" y="1091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165024</xdr:rowOff>
    </xdr:from>
    <xdr:to>
      <xdr:col>45</xdr:col>
      <xdr:colOff>177800</xdr:colOff>
      <xdr:row>63</xdr:row>
      <xdr:rowOff>165782</xdr:rowOff>
    </xdr:to>
    <xdr:cxnSp macro="">
      <xdr:nvCxnSpPr>
        <xdr:cNvPr id="253" name="直線コネクタ 252"/>
        <xdr:cNvCxnSpPr/>
      </xdr:nvCxnSpPr>
      <xdr:spPr>
        <a:xfrm>
          <a:off x="7861300" y="10966374"/>
          <a:ext cx="889000" cy="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113705</xdr:rowOff>
    </xdr:from>
    <xdr:to>
      <xdr:col>36</xdr:col>
      <xdr:colOff>165100</xdr:colOff>
      <xdr:row>64</xdr:row>
      <xdr:rowOff>43855</xdr:rowOff>
    </xdr:to>
    <xdr:sp macro="" textlink="">
      <xdr:nvSpPr>
        <xdr:cNvPr id="254" name="楕円 253"/>
        <xdr:cNvSpPr/>
      </xdr:nvSpPr>
      <xdr:spPr>
        <a:xfrm>
          <a:off x="6921500" y="1091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164505</xdr:rowOff>
    </xdr:from>
    <xdr:to>
      <xdr:col>41</xdr:col>
      <xdr:colOff>50800</xdr:colOff>
      <xdr:row>63</xdr:row>
      <xdr:rowOff>165024</xdr:rowOff>
    </xdr:to>
    <xdr:cxnSp macro="">
      <xdr:nvCxnSpPr>
        <xdr:cNvPr id="255" name="直線コネクタ 254"/>
        <xdr:cNvCxnSpPr/>
      </xdr:nvCxnSpPr>
      <xdr:spPr>
        <a:xfrm>
          <a:off x="6972300" y="10965855"/>
          <a:ext cx="889000" cy="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xdr:cNvSpPr txBox="1"/>
      </xdr:nvSpPr>
      <xdr:spPr>
        <a:xfrm>
          <a:off x="9327095" y="105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xdr:cNvSpPr txBox="1"/>
      </xdr:nvSpPr>
      <xdr:spPr>
        <a:xfrm>
          <a:off x="84507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xdr:cNvSpPr txBox="1"/>
      </xdr:nvSpPr>
      <xdr:spPr>
        <a:xfrm>
          <a:off x="7561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36885</xdr:rowOff>
    </xdr:from>
    <xdr:ext cx="534377" cy="259045"/>
    <xdr:sp macro="" textlink="">
      <xdr:nvSpPr>
        <xdr:cNvPr id="260" name="n_1mainValue【橋りょう・トンネル】&#10;一人当たり有形固定資産（償却資産）額"/>
        <xdr:cNvSpPr txBox="1"/>
      </xdr:nvSpPr>
      <xdr:spPr>
        <a:xfrm>
          <a:off x="9359411" y="1100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36259</xdr:rowOff>
    </xdr:from>
    <xdr:ext cx="534377" cy="259045"/>
    <xdr:sp macro="" textlink="">
      <xdr:nvSpPr>
        <xdr:cNvPr id="261" name="n_2mainValue【橋りょう・トンネル】&#10;一人当たり有形固定資産（償却資産）額"/>
        <xdr:cNvSpPr txBox="1"/>
      </xdr:nvSpPr>
      <xdr:spPr>
        <a:xfrm>
          <a:off x="8483111" y="1100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35501</xdr:rowOff>
    </xdr:from>
    <xdr:ext cx="534377" cy="259045"/>
    <xdr:sp macro="" textlink="">
      <xdr:nvSpPr>
        <xdr:cNvPr id="262" name="n_3mainValue【橋りょう・トンネル】&#10;一人当たり有形固定資産（償却資産）額"/>
        <xdr:cNvSpPr txBox="1"/>
      </xdr:nvSpPr>
      <xdr:spPr>
        <a:xfrm>
          <a:off x="7594111" y="1100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34982</xdr:rowOff>
    </xdr:from>
    <xdr:ext cx="534377" cy="259045"/>
    <xdr:sp macro="" textlink="">
      <xdr:nvSpPr>
        <xdr:cNvPr id="263" name="n_4mainValue【橋りょう・トンネル】&#10;一人当たり有形固定資産（償却資産）額"/>
        <xdr:cNvSpPr txBox="1"/>
      </xdr:nvSpPr>
      <xdr:spPr>
        <a:xfrm>
          <a:off x="6705111" y="1100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321" name="直線コネクタ 320"/>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3" name="直線コネクタ 3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324" name="【認定こども園・幼稚園・保育所】&#10;有形固定資産減価償却率最大値テキスト"/>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325" name="直線コネクタ 324"/>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127924</xdr:rowOff>
    </xdr:from>
    <xdr:ext cx="405111" cy="259045"/>
    <xdr:sp macro="" textlink="">
      <xdr:nvSpPr>
        <xdr:cNvPr id="326" name="【認定こども園・幼稚園・保育所】&#10;有形固定資産減価償却率平均値テキスト"/>
        <xdr:cNvSpPr txBox="1"/>
      </xdr:nvSpPr>
      <xdr:spPr>
        <a:xfrm>
          <a:off x="16357600" y="6471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327" name="フローチャート: 判断 326"/>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328" name="フローチャート: 判断 327"/>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329" name="フローチャート: 判断 328"/>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330" name="フローチャート: 判断 329"/>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331" name="フローチャート: 判断 330"/>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84183</xdr:rowOff>
    </xdr:from>
    <xdr:to>
      <xdr:col>76</xdr:col>
      <xdr:colOff>165100</xdr:colOff>
      <xdr:row>40</xdr:row>
      <xdr:rowOff>14333</xdr:rowOff>
    </xdr:to>
    <xdr:sp macro="" textlink="">
      <xdr:nvSpPr>
        <xdr:cNvPr id="337" name="楕円 336"/>
        <xdr:cNvSpPr/>
      </xdr:nvSpPr>
      <xdr:spPr>
        <a:xfrm>
          <a:off x="145415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97246</xdr:rowOff>
    </xdr:from>
    <xdr:to>
      <xdr:col>72</xdr:col>
      <xdr:colOff>38100</xdr:colOff>
      <xdr:row>40</xdr:row>
      <xdr:rowOff>27396</xdr:rowOff>
    </xdr:to>
    <xdr:sp macro="" textlink="">
      <xdr:nvSpPr>
        <xdr:cNvPr id="338" name="楕円 337"/>
        <xdr:cNvSpPr/>
      </xdr:nvSpPr>
      <xdr:spPr>
        <a:xfrm>
          <a:off x="13652500" y="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134983</xdr:rowOff>
    </xdr:from>
    <xdr:to>
      <xdr:col>76</xdr:col>
      <xdr:colOff>114300</xdr:colOff>
      <xdr:row>39</xdr:row>
      <xdr:rowOff>148046</xdr:rowOff>
    </xdr:to>
    <xdr:cxnSp macro="">
      <xdr:nvCxnSpPr>
        <xdr:cNvPr id="339" name="直線コネクタ 338"/>
        <xdr:cNvCxnSpPr/>
      </xdr:nvCxnSpPr>
      <xdr:spPr>
        <a:xfrm flipV="1">
          <a:off x="13703300" y="682153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61323</xdr:rowOff>
    </xdr:from>
    <xdr:to>
      <xdr:col>67</xdr:col>
      <xdr:colOff>101600</xdr:colOff>
      <xdr:row>39</xdr:row>
      <xdr:rowOff>162923</xdr:rowOff>
    </xdr:to>
    <xdr:sp macro="" textlink="">
      <xdr:nvSpPr>
        <xdr:cNvPr id="340" name="楕円 339"/>
        <xdr:cNvSpPr/>
      </xdr:nvSpPr>
      <xdr:spPr>
        <a:xfrm>
          <a:off x="12763500" y="67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112123</xdr:rowOff>
    </xdr:from>
    <xdr:to>
      <xdr:col>71</xdr:col>
      <xdr:colOff>177800</xdr:colOff>
      <xdr:row>39</xdr:row>
      <xdr:rowOff>148046</xdr:rowOff>
    </xdr:to>
    <xdr:cxnSp macro="">
      <xdr:nvCxnSpPr>
        <xdr:cNvPr id="341" name="直線コネクタ 340"/>
        <xdr:cNvCxnSpPr/>
      </xdr:nvCxnSpPr>
      <xdr:spPr>
        <a:xfrm>
          <a:off x="12814300" y="679867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83111</xdr:rowOff>
    </xdr:from>
    <xdr:ext cx="405111" cy="259045"/>
    <xdr:sp macro="" textlink="">
      <xdr:nvSpPr>
        <xdr:cNvPr id="342" name="n_1aveValue【認定こども園・幼稚園・保育所】&#10;有形固定資産減価償却率"/>
        <xdr:cNvSpPr txBox="1"/>
      </xdr:nvSpPr>
      <xdr:spPr>
        <a:xfrm>
          <a:off x="152660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343" name="n_2aveValue【認定こども園・幼稚園・保育所】&#10;有形固定資産減価償却率"/>
        <xdr:cNvSpPr txBox="1"/>
      </xdr:nvSpPr>
      <xdr:spPr>
        <a:xfrm>
          <a:off x="14389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344" name="n_3aveValue【認定こども園・幼稚園・保育所】&#10;有形固定資産減価償却率"/>
        <xdr:cNvSpPr txBox="1"/>
      </xdr:nvSpPr>
      <xdr:spPr>
        <a:xfrm>
          <a:off x="13500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345" name="n_4aveValue【認定こども園・幼稚園・保育所】&#10;有形固定資産減価償却率"/>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5460</xdr:rowOff>
    </xdr:from>
    <xdr:ext cx="405111" cy="259045"/>
    <xdr:sp macro="" textlink="">
      <xdr:nvSpPr>
        <xdr:cNvPr id="346" name="n_2mainValue【認定こども園・幼稚園・保育所】&#10;有形固定資産減価償却率"/>
        <xdr:cNvSpPr txBox="1"/>
      </xdr:nvSpPr>
      <xdr:spPr>
        <a:xfrm>
          <a:off x="14389744" y="686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18523</xdr:rowOff>
    </xdr:from>
    <xdr:ext cx="405111" cy="259045"/>
    <xdr:sp macro="" textlink="">
      <xdr:nvSpPr>
        <xdr:cNvPr id="347" name="n_3mainValue【認定こども園・幼稚園・保育所】&#10;有形固定資産減価償却率"/>
        <xdr:cNvSpPr txBox="1"/>
      </xdr:nvSpPr>
      <xdr:spPr>
        <a:xfrm>
          <a:off x="13500744" y="687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154050</xdr:rowOff>
    </xdr:from>
    <xdr:ext cx="405111" cy="259045"/>
    <xdr:sp macro="" textlink="">
      <xdr:nvSpPr>
        <xdr:cNvPr id="348" name="n_4mainValue【認定こども園・幼稚園・保育所】&#10;有形固定資産減価償却率"/>
        <xdr:cNvSpPr txBox="1"/>
      </xdr:nvSpPr>
      <xdr:spPr>
        <a:xfrm>
          <a:off x="12611744" y="684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7" name="テキスト ボックス 3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8" name="直線コネクタ 3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9" name="直線コネクタ 3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0" name="テキスト ボックス 3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1" name="直線コネクタ 3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2" name="テキスト ボックス 3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3" name="直線コネクタ 3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4" name="テキスト ボックス 3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5" name="直線コネクタ 3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66" name="テキスト ボックス 3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7" name="直線コネクタ 3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8" name="テキスト ボックス 3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370" name="直線コネクタ 369"/>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1"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2" name="直線コネクタ 371"/>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373" name="【認定こども園・幼稚園・保育所】&#10;一人当たり面積最大値テキスト"/>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374" name="直線コネクタ 373"/>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375" name="【認定こども園・幼稚園・保育所】&#10;一人当たり面積平均値テキスト"/>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376" name="フローチャート: 判断 375"/>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377" name="フローチャート: 判断 376"/>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378" name="フローチャート: 判断 377"/>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379" name="フローチャート: 判断 378"/>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380" name="フローチャート: 判断 379"/>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1" name="テキスト ボックス 3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2" name="テキスト ボックス 3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3" name="テキスト ボックス 3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4" name="テキスト ボックス 3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5" name="テキスト ボックス 3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167132</xdr:rowOff>
    </xdr:from>
    <xdr:to>
      <xdr:col>107</xdr:col>
      <xdr:colOff>101600</xdr:colOff>
      <xdr:row>39</xdr:row>
      <xdr:rowOff>97282</xdr:rowOff>
    </xdr:to>
    <xdr:sp macro="" textlink="">
      <xdr:nvSpPr>
        <xdr:cNvPr id="386" name="楕円 385"/>
        <xdr:cNvSpPr/>
      </xdr:nvSpPr>
      <xdr:spPr>
        <a:xfrm>
          <a:off x="20383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75692</xdr:rowOff>
    </xdr:from>
    <xdr:to>
      <xdr:col>102</xdr:col>
      <xdr:colOff>165100</xdr:colOff>
      <xdr:row>39</xdr:row>
      <xdr:rowOff>5842</xdr:rowOff>
    </xdr:to>
    <xdr:sp macro="" textlink="">
      <xdr:nvSpPr>
        <xdr:cNvPr id="387" name="楕円 386"/>
        <xdr:cNvSpPr/>
      </xdr:nvSpPr>
      <xdr:spPr>
        <a:xfrm>
          <a:off x="19494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126492</xdr:rowOff>
    </xdr:from>
    <xdr:to>
      <xdr:col>107</xdr:col>
      <xdr:colOff>50800</xdr:colOff>
      <xdr:row>39</xdr:row>
      <xdr:rowOff>46482</xdr:rowOff>
    </xdr:to>
    <xdr:cxnSp macro="">
      <xdr:nvCxnSpPr>
        <xdr:cNvPr id="388" name="直線コネクタ 387"/>
        <xdr:cNvCxnSpPr/>
      </xdr:nvCxnSpPr>
      <xdr:spPr>
        <a:xfrm>
          <a:off x="19545300" y="66415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73406</xdr:rowOff>
    </xdr:from>
    <xdr:to>
      <xdr:col>98</xdr:col>
      <xdr:colOff>38100</xdr:colOff>
      <xdr:row>39</xdr:row>
      <xdr:rowOff>3556</xdr:rowOff>
    </xdr:to>
    <xdr:sp macro="" textlink="">
      <xdr:nvSpPr>
        <xdr:cNvPr id="389" name="楕円 388"/>
        <xdr:cNvSpPr/>
      </xdr:nvSpPr>
      <xdr:spPr>
        <a:xfrm>
          <a:off x="18605500" y="6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124206</xdr:rowOff>
    </xdr:from>
    <xdr:to>
      <xdr:col>102</xdr:col>
      <xdr:colOff>114300</xdr:colOff>
      <xdr:row>38</xdr:row>
      <xdr:rowOff>126492</xdr:rowOff>
    </xdr:to>
    <xdr:cxnSp macro="">
      <xdr:nvCxnSpPr>
        <xdr:cNvPr id="390" name="直線コネクタ 389"/>
        <xdr:cNvCxnSpPr/>
      </xdr:nvCxnSpPr>
      <xdr:spPr>
        <a:xfrm>
          <a:off x="18656300" y="66393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86377</xdr:rowOff>
    </xdr:from>
    <xdr:ext cx="469744" cy="259045"/>
    <xdr:sp macro="" textlink="">
      <xdr:nvSpPr>
        <xdr:cNvPr id="391" name="n_1aveValue【認定こども園・幼稚園・保育所】&#10;一人当たり面積"/>
        <xdr:cNvSpPr txBox="1"/>
      </xdr:nvSpPr>
      <xdr:spPr>
        <a:xfrm>
          <a:off x="21075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42689</xdr:rowOff>
    </xdr:from>
    <xdr:ext cx="469744" cy="259045"/>
    <xdr:sp macro="" textlink="">
      <xdr:nvSpPr>
        <xdr:cNvPr id="392" name="n_2aveValue【認定こども園・幼稚園・保育所】&#10;一人当たり面積"/>
        <xdr:cNvSpPr txBox="1"/>
      </xdr:nvSpPr>
      <xdr:spPr>
        <a:xfrm>
          <a:off x="201994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393" name="n_3aveValue【認定こども園・幼稚園・保育所】&#10;一人当たり面積"/>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54119</xdr:rowOff>
    </xdr:from>
    <xdr:ext cx="469744" cy="259045"/>
    <xdr:sp macro="" textlink="">
      <xdr:nvSpPr>
        <xdr:cNvPr id="394" name="n_4aveValue【認定こども園・幼稚園・保育所】&#10;一人当たり面積"/>
        <xdr:cNvSpPr txBox="1"/>
      </xdr:nvSpPr>
      <xdr:spPr>
        <a:xfrm>
          <a:off x="18421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113809</xdr:rowOff>
    </xdr:from>
    <xdr:ext cx="469744" cy="259045"/>
    <xdr:sp macro="" textlink="">
      <xdr:nvSpPr>
        <xdr:cNvPr id="395" name="n_2mainValue【認定こども園・幼稚園・保育所】&#10;一人当たり面積"/>
        <xdr:cNvSpPr txBox="1"/>
      </xdr:nvSpPr>
      <xdr:spPr>
        <a:xfrm>
          <a:off x="201994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22369</xdr:rowOff>
    </xdr:from>
    <xdr:ext cx="469744" cy="259045"/>
    <xdr:sp macro="" textlink="">
      <xdr:nvSpPr>
        <xdr:cNvPr id="396" name="n_3mainValue【認定こども園・幼稚園・保育所】&#10;一人当たり面積"/>
        <xdr:cNvSpPr txBox="1"/>
      </xdr:nvSpPr>
      <xdr:spPr>
        <a:xfrm>
          <a:off x="19310427" y="63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20083</xdr:rowOff>
    </xdr:from>
    <xdr:ext cx="469744" cy="259045"/>
    <xdr:sp macro="" textlink="">
      <xdr:nvSpPr>
        <xdr:cNvPr id="397" name="n_4mainValue【認定こども園・幼稚園・保育所】&#10;一人当たり面積"/>
        <xdr:cNvSpPr txBox="1"/>
      </xdr:nvSpPr>
      <xdr:spPr>
        <a:xfrm>
          <a:off x="18421427" y="636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8" name="正方形/長方形 3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9" name="正方形/長方形 3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0" name="正方形/長方形 3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1" name="正方形/長方形 4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2" name="正方形/長方形 4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3" name="正方形/長方形 4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4" name="正方形/長方形 4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5" name="正方形/長方形 4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6" name="テキスト ボックス 4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7" name="直線コネクタ 4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8" name="テキスト ボックス 40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9" name="直線コネクタ 40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0" name="テキスト ボックス 40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1" name="直線コネクタ 41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2" name="テキスト ボックス 41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3" name="直線コネクタ 41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4" name="テキスト ボックス 41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5" name="直線コネクタ 41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6" name="テキスト ボックス 41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7" name="直線コネクタ 41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8" name="テキスト ボックス 41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9" name="直線コネクタ 4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0" name="テキスト ボックス 41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422" name="直線コネクタ 421"/>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423"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424" name="直線コネクタ 423"/>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425" name="【学校施設】&#10;有形固定資産減価償却率最大値テキスト"/>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426" name="直線コネクタ 425"/>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50182</xdr:rowOff>
    </xdr:from>
    <xdr:ext cx="405111" cy="259045"/>
    <xdr:sp macro="" textlink="">
      <xdr:nvSpPr>
        <xdr:cNvPr id="427" name="【学校施設】&#10;有形固定資産減価償却率平均値テキスト"/>
        <xdr:cNvSpPr txBox="1"/>
      </xdr:nvSpPr>
      <xdr:spPr>
        <a:xfrm>
          <a:off x="16357600" y="1016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428" name="フローチャート: 判断 427"/>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29" name="フローチャート: 判断 428"/>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430" name="フローチャート: 判断 429"/>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431" name="フローチャート: 判断 430"/>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432" name="フローチャート: 判断 431"/>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3" name="テキスト ボックス 4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4" name="テキスト ボックス 4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5" name="テキスト ボックス 4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6" name="テキスト ボックス 4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7" name="テキスト ボックス 4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160655</xdr:rowOff>
    </xdr:from>
    <xdr:to>
      <xdr:col>85</xdr:col>
      <xdr:colOff>177800</xdr:colOff>
      <xdr:row>61</xdr:row>
      <xdr:rowOff>90805</xdr:rowOff>
    </xdr:to>
    <xdr:sp macro="" textlink="">
      <xdr:nvSpPr>
        <xdr:cNvPr id="438" name="楕円 437"/>
        <xdr:cNvSpPr/>
      </xdr:nvSpPr>
      <xdr:spPr>
        <a:xfrm>
          <a:off x="162687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139082</xdr:rowOff>
    </xdr:from>
    <xdr:ext cx="405111" cy="259045"/>
    <xdr:sp macro="" textlink="">
      <xdr:nvSpPr>
        <xdr:cNvPr id="439" name="【学校施設】&#10;有形固定資産減価償却率該当値テキスト"/>
        <xdr:cNvSpPr txBox="1"/>
      </xdr:nvSpPr>
      <xdr:spPr>
        <a:xfrm>
          <a:off x="16357600"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111125</xdr:rowOff>
    </xdr:from>
    <xdr:to>
      <xdr:col>81</xdr:col>
      <xdr:colOff>101600</xdr:colOff>
      <xdr:row>61</xdr:row>
      <xdr:rowOff>41275</xdr:rowOff>
    </xdr:to>
    <xdr:sp macro="" textlink="">
      <xdr:nvSpPr>
        <xdr:cNvPr id="440" name="楕円 439"/>
        <xdr:cNvSpPr/>
      </xdr:nvSpPr>
      <xdr:spPr>
        <a:xfrm>
          <a:off x="15430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161925</xdr:rowOff>
    </xdr:from>
    <xdr:to>
      <xdr:col>85</xdr:col>
      <xdr:colOff>127000</xdr:colOff>
      <xdr:row>61</xdr:row>
      <xdr:rowOff>40005</xdr:rowOff>
    </xdr:to>
    <xdr:cxnSp macro="">
      <xdr:nvCxnSpPr>
        <xdr:cNvPr id="441" name="直線コネクタ 440"/>
        <xdr:cNvCxnSpPr/>
      </xdr:nvCxnSpPr>
      <xdr:spPr>
        <a:xfrm>
          <a:off x="15481300" y="1044892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63500</xdr:rowOff>
    </xdr:from>
    <xdr:to>
      <xdr:col>76</xdr:col>
      <xdr:colOff>165100</xdr:colOff>
      <xdr:row>60</xdr:row>
      <xdr:rowOff>165100</xdr:rowOff>
    </xdr:to>
    <xdr:sp macro="" textlink="">
      <xdr:nvSpPr>
        <xdr:cNvPr id="442" name="楕円 441"/>
        <xdr:cNvSpPr/>
      </xdr:nvSpPr>
      <xdr:spPr>
        <a:xfrm>
          <a:off x="1454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114300</xdr:rowOff>
    </xdr:from>
    <xdr:to>
      <xdr:col>81</xdr:col>
      <xdr:colOff>50800</xdr:colOff>
      <xdr:row>60</xdr:row>
      <xdr:rowOff>161925</xdr:rowOff>
    </xdr:to>
    <xdr:cxnSp macro="">
      <xdr:nvCxnSpPr>
        <xdr:cNvPr id="443" name="直線コネクタ 442"/>
        <xdr:cNvCxnSpPr/>
      </xdr:nvCxnSpPr>
      <xdr:spPr>
        <a:xfrm>
          <a:off x="14592300" y="104013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15875</xdr:rowOff>
    </xdr:from>
    <xdr:to>
      <xdr:col>72</xdr:col>
      <xdr:colOff>38100</xdr:colOff>
      <xdr:row>60</xdr:row>
      <xdr:rowOff>117475</xdr:rowOff>
    </xdr:to>
    <xdr:sp macro="" textlink="">
      <xdr:nvSpPr>
        <xdr:cNvPr id="444" name="楕円 443"/>
        <xdr:cNvSpPr/>
      </xdr:nvSpPr>
      <xdr:spPr>
        <a:xfrm>
          <a:off x="13652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66675</xdr:rowOff>
    </xdr:from>
    <xdr:to>
      <xdr:col>76</xdr:col>
      <xdr:colOff>114300</xdr:colOff>
      <xdr:row>60</xdr:row>
      <xdr:rowOff>114300</xdr:rowOff>
    </xdr:to>
    <xdr:cxnSp macro="">
      <xdr:nvCxnSpPr>
        <xdr:cNvPr id="445" name="直線コネクタ 444"/>
        <xdr:cNvCxnSpPr/>
      </xdr:nvCxnSpPr>
      <xdr:spPr>
        <a:xfrm>
          <a:off x="13703300" y="103536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137795</xdr:rowOff>
    </xdr:from>
    <xdr:to>
      <xdr:col>67</xdr:col>
      <xdr:colOff>101600</xdr:colOff>
      <xdr:row>60</xdr:row>
      <xdr:rowOff>67945</xdr:rowOff>
    </xdr:to>
    <xdr:sp macro="" textlink="">
      <xdr:nvSpPr>
        <xdr:cNvPr id="446" name="楕円 445"/>
        <xdr:cNvSpPr/>
      </xdr:nvSpPr>
      <xdr:spPr>
        <a:xfrm>
          <a:off x="12763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17145</xdr:rowOff>
    </xdr:from>
    <xdr:to>
      <xdr:col>71</xdr:col>
      <xdr:colOff>177800</xdr:colOff>
      <xdr:row>60</xdr:row>
      <xdr:rowOff>66675</xdr:rowOff>
    </xdr:to>
    <xdr:cxnSp macro="">
      <xdr:nvCxnSpPr>
        <xdr:cNvPr id="447" name="直線コネクタ 446"/>
        <xdr:cNvCxnSpPr/>
      </xdr:nvCxnSpPr>
      <xdr:spPr>
        <a:xfrm>
          <a:off x="12814300" y="103041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448" name="n_1aveValue【学校施設】&#10;有形固定資産減価償却率"/>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449" name="n_2aveValue【学校施設】&#10;有形固定資産減価償却率"/>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450" name="n_3aveValue【学校施設】&#10;有形固定資産減価償却率"/>
        <xdr:cNvSpPr txBox="1"/>
      </xdr:nvSpPr>
      <xdr:spPr>
        <a:xfrm>
          <a:off x="13500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68597</xdr:rowOff>
    </xdr:from>
    <xdr:ext cx="405111" cy="259045"/>
    <xdr:sp macro="" textlink="">
      <xdr:nvSpPr>
        <xdr:cNvPr id="451" name="n_4aveValue【学校施設】&#10;有形固定資産減価償却率"/>
        <xdr:cNvSpPr txBox="1"/>
      </xdr:nvSpPr>
      <xdr:spPr>
        <a:xfrm>
          <a:off x="12611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32402</xdr:rowOff>
    </xdr:from>
    <xdr:ext cx="405111" cy="259045"/>
    <xdr:sp macro="" textlink="">
      <xdr:nvSpPr>
        <xdr:cNvPr id="452" name="n_1mainValue【学校施設】&#10;有形固定資産減価償却率"/>
        <xdr:cNvSpPr txBox="1"/>
      </xdr:nvSpPr>
      <xdr:spPr>
        <a:xfrm>
          <a:off x="152660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453" name="n_2mainValue【学校施設】&#10;有形固定資産減価償却率"/>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108602</xdr:rowOff>
    </xdr:from>
    <xdr:ext cx="405111" cy="259045"/>
    <xdr:sp macro="" textlink="">
      <xdr:nvSpPr>
        <xdr:cNvPr id="454" name="n_3mainValue【学校施設】&#10;有形固定資産減価償却率"/>
        <xdr:cNvSpPr txBox="1"/>
      </xdr:nvSpPr>
      <xdr:spPr>
        <a:xfrm>
          <a:off x="135007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455" name="n_4mainValue【学校施設】&#10;有形固定資産減価償却率"/>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6" name="正方形/長方形 4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7" name="正方形/長方形 4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8" name="正方形/長方形 4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9" name="正方形/長方形 4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0" name="正方形/長方形 4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1" name="正方形/長方形 4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2" name="正方形/長方形 4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3" name="正方形/長方形 4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4" name="テキスト ボックス 4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5" name="直線コネクタ 4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6" name="テキスト ボックス 46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7" name="直線コネクタ 46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8" name="テキスト ボックス 46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9" name="直線コネクタ 46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0" name="テキスト ボックス 46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1" name="直線コネクタ 47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72" name="テキスト ボックス 47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3" name="直線コネクタ 47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4" name="テキスト ボックス 47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5" name="直線コネクタ 47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6" name="テキスト ボックス 47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7" name="直線コネクタ 47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8" name="テキスト ボックス 47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9" name="直線コネクタ 4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0" name="テキスト ボックス 4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482" name="直線コネクタ 481"/>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483" name="【学校施設】&#10;一人当たり面積最小値テキスト"/>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484" name="直線コネクタ 483"/>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485" name="【学校施設】&#10;一人当たり面積最大値テキスト"/>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486" name="直線コネクタ 485"/>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macro="" textlink="">
      <xdr:nvSpPr>
        <xdr:cNvPr id="487" name="【学校施設】&#10;一人当たり面積平均値テキスト"/>
        <xdr:cNvSpPr txBox="1"/>
      </xdr:nvSpPr>
      <xdr:spPr>
        <a:xfrm>
          <a:off x="221996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488" name="フローチャート: 判断 487"/>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489" name="フローチャート: 判断 488"/>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490" name="フローチャート: 判断 489"/>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491" name="フローチャート: 判断 490"/>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492" name="フローチャート: 判断 491"/>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3" name="テキスト ボックス 4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4" name="テキスト ボックス 4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5" name="テキスト ボックス 4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6" name="テキスト ボックス 4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7" name="テキスト ボックス 4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125875</xdr:rowOff>
    </xdr:from>
    <xdr:to>
      <xdr:col>116</xdr:col>
      <xdr:colOff>114300</xdr:colOff>
      <xdr:row>62</xdr:row>
      <xdr:rowOff>56025</xdr:rowOff>
    </xdr:to>
    <xdr:sp macro="" textlink="">
      <xdr:nvSpPr>
        <xdr:cNvPr id="498" name="楕円 497"/>
        <xdr:cNvSpPr/>
      </xdr:nvSpPr>
      <xdr:spPr>
        <a:xfrm>
          <a:off x="22110700" y="105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104302</xdr:rowOff>
    </xdr:from>
    <xdr:ext cx="469744" cy="259045"/>
    <xdr:sp macro="" textlink="">
      <xdr:nvSpPr>
        <xdr:cNvPr id="499" name="【学校施設】&#10;一人当たり面積該当値テキスト"/>
        <xdr:cNvSpPr txBox="1"/>
      </xdr:nvSpPr>
      <xdr:spPr>
        <a:xfrm>
          <a:off x="22199600" y="1056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121303</xdr:rowOff>
    </xdr:from>
    <xdr:to>
      <xdr:col>112</xdr:col>
      <xdr:colOff>38100</xdr:colOff>
      <xdr:row>62</xdr:row>
      <xdr:rowOff>51453</xdr:rowOff>
    </xdr:to>
    <xdr:sp macro="" textlink="">
      <xdr:nvSpPr>
        <xdr:cNvPr id="500" name="楕円 499"/>
        <xdr:cNvSpPr/>
      </xdr:nvSpPr>
      <xdr:spPr>
        <a:xfrm>
          <a:off x="21272500" y="1057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653</xdr:rowOff>
    </xdr:from>
    <xdr:to>
      <xdr:col>116</xdr:col>
      <xdr:colOff>63500</xdr:colOff>
      <xdr:row>62</xdr:row>
      <xdr:rowOff>5225</xdr:rowOff>
    </xdr:to>
    <xdr:cxnSp macro="">
      <xdr:nvCxnSpPr>
        <xdr:cNvPr id="501" name="直線コネクタ 500"/>
        <xdr:cNvCxnSpPr/>
      </xdr:nvCxnSpPr>
      <xdr:spPr>
        <a:xfrm>
          <a:off x="21323300" y="1063055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115425</xdr:rowOff>
    </xdr:from>
    <xdr:to>
      <xdr:col>107</xdr:col>
      <xdr:colOff>101600</xdr:colOff>
      <xdr:row>62</xdr:row>
      <xdr:rowOff>45575</xdr:rowOff>
    </xdr:to>
    <xdr:sp macro="" textlink="">
      <xdr:nvSpPr>
        <xdr:cNvPr id="502" name="楕円 501"/>
        <xdr:cNvSpPr/>
      </xdr:nvSpPr>
      <xdr:spPr>
        <a:xfrm>
          <a:off x="20383500" y="105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166225</xdr:rowOff>
    </xdr:from>
    <xdr:to>
      <xdr:col>111</xdr:col>
      <xdr:colOff>177800</xdr:colOff>
      <xdr:row>62</xdr:row>
      <xdr:rowOff>653</xdr:rowOff>
    </xdr:to>
    <xdr:cxnSp macro="">
      <xdr:nvCxnSpPr>
        <xdr:cNvPr id="503" name="直線コネクタ 502"/>
        <xdr:cNvCxnSpPr/>
      </xdr:nvCxnSpPr>
      <xdr:spPr>
        <a:xfrm>
          <a:off x="20434300" y="10624675"/>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107587</xdr:rowOff>
    </xdr:from>
    <xdr:to>
      <xdr:col>102</xdr:col>
      <xdr:colOff>165100</xdr:colOff>
      <xdr:row>62</xdr:row>
      <xdr:rowOff>37737</xdr:rowOff>
    </xdr:to>
    <xdr:sp macro="" textlink="">
      <xdr:nvSpPr>
        <xdr:cNvPr id="504" name="楕円 503"/>
        <xdr:cNvSpPr/>
      </xdr:nvSpPr>
      <xdr:spPr>
        <a:xfrm>
          <a:off x="19494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158387</xdr:rowOff>
    </xdr:from>
    <xdr:to>
      <xdr:col>107</xdr:col>
      <xdr:colOff>50800</xdr:colOff>
      <xdr:row>61</xdr:row>
      <xdr:rowOff>166225</xdr:rowOff>
    </xdr:to>
    <xdr:cxnSp macro="">
      <xdr:nvCxnSpPr>
        <xdr:cNvPr id="505" name="直線コネクタ 504"/>
        <xdr:cNvCxnSpPr/>
      </xdr:nvCxnSpPr>
      <xdr:spPr>
        <a:xfrm>
          <a:off x="19545300" y="10616837"/>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103015</xdr:rowOff>
    </xdr:from>
    <xdr:to>
      <xdr:col>98</xdr:col>
      <xdr:colOff>38100</xdr:colOff>
      <xdr:row>62</xdr:row>
      <xdr:rowOff>33165</xdr:rowOff>
    </xdr:to>
    <xdr:sp macro="" textlink="">
      <xdr:nvSpPr>
        <xdr:cNvPr id="506" name="楕円 505"/>
        <xdr:cNvSpPr/>
      </xdr:nvSpPr>
      <xdr:spPr>
        <a:xfrm>
          <a:off x="18605500" y="1056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153815</xdr:rowOff>
    </xdr:from>
    <xdr:to>
      <xdr:col>102</xdr:col>
      <xdr:colOff>114300</xdr:colOff>
      <xdr:row>61</xdr:row>
      <xdr:rowOff>158387</xdr:rowOff>
    </xdr:to>
    <xdr:cxnSp macro="">
      <xdr:nvCxnSpPr>
        <xdr:cNvPr id="507" name="直線コネクタ 506"/>
        <xdr:cNvCxnSpPr/>
      </xdr:nvCxnSpPr>
      <xdr:spPr>
        <a:xfrm>
          <a:off x="18656300" y="1061226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64388</xdr:rowOff>
    </xdr:from>
    <xdr:ext cx="469744" cy="259045"/>
    <xdr:sp macro="" textlink="">
      <xdr:nvSpPr>
        <xdr:cNvPr id="508" name="n_1aveValue【学校施設】&#10;一人当たり面積"/>
        <xdr:cNvSpPr txBox="1"/>
      </xdr:nvSpPr>
      <xdr:spPr>
        <a:xfrm>
          <a:off x="21075727" y="1017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509" name="n_2aveValue【学校施設】&#10;一人当たり面積"/>
        <xdr:cNvSpPr txBox="1"/>
      </xdr:nvSpPr>
      <xdr:spPr>
        <a:xfrm>
          <a:off x="20199427" y="101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510" name="n_3aveValue【学校施設】&#10;一人当たり面積"/>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72879</xdr:rowOff>
    </xdr:from>
    <xdr:ext cx="469744" cy="259045"/>
    <xdr:sp macro="" textlink="">
      <xdr:nvSpPr>
        <xdr:cNvPr id="511" name="n_4aveValue【学校施設】&#10;一人当たり面積"/>
        <xdr:cNvSpPr txBox="1"/>
      </xdr:nvSpPr>
      <xdr:spPr>
        <a:xfrm>
          <a:off x="18421427"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42580</xdr:rowOff>
    </xdr:from>
    <xdr:ext cx="469744" cy="259045"/>
    <xdr:sp macro="" textlink="">
      <xdr:nvSpPr>
        <xdr:cNvPr id="512" name="n_1mainValue【学校施設】&#10;一人当たり面積"/>
        <xdr:cNvSpPr txBox="1"/>
      </xdr:nvSpPr>
      <xdr:spPr>
        <a:xfrm>
          <a:off x="21075727" y="1067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36702</xdr:rowOff>
    </xdr:from>
    <xdr:ext cx="469744" cy="259045"/>
    <xdr:sp macro="" textlink="">
      <xdr:nvSpPr>
        <xdr:cNvPr id="513" name="n_2mainValue【学校施設】&#10;一人当たり面積"/>
        <xdr:cNvSpPr txBox="1"/>
      </xdr:nvSpPr>
      <xdr:spPr>
        <a:xfrm>
          <a:off x="20199427" y="1066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28864</xdr:rowOff>
    </xdr:from>
    <xdr:ext cx="469744" cy="259045"/>
    <xdr:sp macro="" textlink="">
      <xdr:nvSpPr>
        <xdr:cNvPr id="514" name="n_3mainValue【学校施設】&#10;一人当たり面積"/>
        <xdr:cNvSpPr txBox="1"/>
      </xdr:nvSpPr>
      <xdr:spPr>
        <a:xfrm>
          <a:off x="19310427" y="1065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24292</xdr:rowOff>
    </xdr:from>
    <xdr:ext cx="469744" cy="259045"/>
    <xdr:sp macro="" textlink="">
      <xdr:nvSpPr>
        <xdr:cNvPr id="515" name="n_4mainValue【学校施設】&#10;一人当たり面積"/>
        <xdr:cNvSpPr txBox="1"/>
      </xdr:nvSpPr>
      <xdr:spPr>
        <a:xfrm>
          <a:off x="18421427" y="1065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6" name="正方形/長方形 5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7" name="正方形/長方形 5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8" name="正方形/長方形 5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9" name="正方形/長方形 5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0" name="正方形/長方形 5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1" name="正方形/長方形 5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2" name="正方形/長方形 5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正方形/長方形 52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4" name="正方形/長方形 5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5" name="正方形/長方形 5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6" name="正方形/長方形 5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7" name="正方形/長方形 5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8" name="正方形/長方形 5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9" name="正方形/長方形 5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0" name="正方形/長方形 5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1" name="正方形/長方形 53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2" name="正方形/長方形 5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3" name="正方形/長方形 5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4" name="正方形/長方形 5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5" name="正方形/長方形 5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6" name="正方形/長方形 5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7" name="正方形/長方形 5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8" name="正方形/長方形 5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9" name="正方形/長方形 5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0" name="テキスト ボックス 5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1" name="直線コネクタ 5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2" name="テキスト ボックス 5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3" name="直線コネクタ 5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4" name="テキスト ボックス 5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5" name="直線コネクタ 5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6" name="テキスト ボックス 5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7" name="直線コネクタ 5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8" name="テキスト ボックス 5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9" name="直線コネクタ 5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0" name="テキスト ボックス 5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1" name="直線コネクタ 5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2" name="テキスト ボックス 5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3" name="直線コネクタ 5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4" name="テキスト ボックス 5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5" name="直線コネクタ 5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557" name="直線コネクタ 556"/>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558"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559" name="直線コネクタ 558"/>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560" name="【公民館】&#10;有形固定資産減価償却率最大値テキスト"/>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561" name="直線コネクタ 560"/>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31585</xdr:rowOff>
    </xdr:from>
    <xdr:ext cx="405111" cy="259045"/>
    <xdr:sp macro="" textlink="">
      <xdr:nvSpPr>
        <xdr:cNvPr id="562" name="【公民館】&#10;有形固定資産減価償却率平均値テキスト"/>
        <xdr:cNvSpPr txBox="1"/>
      </xdr:nvSpPr>
      <xdr:spPr>
        <a:xfrm>
          <a:off x="16357600" y="1803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563" name="フローチャート: 判断 562"/>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564" name="フローチャート: 判断 563"/>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565" name="フローチャート: 判断 564"/>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566" name="フローチャート: 判断 565"/>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567" name="フローチャート: 判断 566"/>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8" name="テキスト ボックス 5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9" name="テキスト ボックス 5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0" name="テキスト ボックス 5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1" name="テキスト ボックス 5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2" name="テキスト ボックス 5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90714</xdr:rowOff>
    </xdr:from>
    <xdr:to>
      <xdr:col>85</xdr:col>
      <xdr:colOff>177800</xdr:colOff>
      <xdr:row>101</xdr:row>
      <xdr:rowOff>20864</xdr:rowOff>
    </xdr:to>
    <xdr:sp macro="" textlink="">
      <xdr:nvSpPr>
        <xdr:cNvPr id="573" name="楕円 572"/>
        <xdr:cNvSpPr/>
      </xdr:nvSpPr>
      <xdr:spPr>
        <a:xfrm>
          <a:off x="162687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5641</xdr:rowOff>
    </xdr:from>
    <xdr:ext cx="405111" cy="259045"/>
    <xdr:sp macro="" textlink="">
      <xdr:nvSpPr>
        <xdr:cNvPr id="574" name="【公民館】&#10;有形固定資産減価償却率該当値テキスト"/>
        <xdr:cNvSpPr txBox="1"/>
      </xdr:nvSpPr>
      <xdr:spPr>
        <a:xfrm>
          <a:off x="16357600" y="17150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58057</xdr:rowOff>
    </xdr:from>
    <xdr:to>
      <xdr:col>81</xdr:col>
      <xdr:colOff>101600</xdr:colOff>
      <xdr:row>100</xdr:row>
      <xdr:rowOff>159657</xdr:rowOff>
    </xdr:to>
    <xdr:sp macro="" textlink="">
      <xdr:nvSpPr>
        <xdr:cNvPr id="575" name="楕円 574"/>
        <xdr:cNvSpPr/>
      </xdr:nvSpPr>
      <xdr:spPr>
        <a:xfrm>
          <a:off x="15430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108857</xdr:rowOff>
    </xdr:from>
    <xdr:to>
      <xdr:col>85</xdr:col>
      <xdr:colOff>127000</xdr:colOff>
      <xdr:row>100</xdr:row>
      <xdr:rowOff>141514</xdr:rowOff>
    </xdr:to>
    <xdr:cxnSp macro="">
      <xdr:nvCxnSpPr>
        <xdr:cNvPr id="576" name="直線コネクタ 575"/>
        <xdr:cNvCxnSpPr/>
      </xdr:nvCxnSpPr>
      <xdr:spPr>
        <a:xfrm>
          <a:off x="15481300" y="172538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25400</xdr:rowOff>
    </xdr:from>
    <xdr:to>
      <xdr:col>76</xdr:col>
      <xdr:colOff>165100</xdr:colOff>
      <xdr:row>100</xdr:row>
      <xdr:rowOff>127000</xdr:rowOff>
    </xdr:to>
    <xdr:sp macro="" textlink="">
      <xdr:nvSpPr>
        <xdr:cNvPr id="577" name="楕円 576"/>
        <xdr:cNvSpPr/>
      </xdr:nvSpPr>
      <xdr:spPr>
        <a:xfrm>
          <a:off x="14541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76200</xdr:rowOff>
    </xdr:from>
    <xdr:to>
      <xdr:col>81</xdr:col>
      <xdr:colOff>50800</xdr:colOff>
      <xdr:row>100</xdr:row>
      <xdr:rowOff>108857</xdr:rowOff>
    </xdr:to>
    <xdr:cxnSp macro="">
      <xdr:nvCxnSpPr>
        <xdr:cNvPr id="578" name="直線コネクタ 577"/>
        <xdr:cNvCxnSpPr/>
      </xdr:nvCxnSpPr>
      <xdr:spPr>
        <a:xfrm>
          <a:off x="14592300" y="17221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164193</xdr:rowOff>
    </xdr:from>
    <xdr:to>
      <xdr:col>72</xdr:col>
      <xdr:colOff>38100</xdr:colOff>
      <xdr:row>100</xdr:row>
      <xdr:rowOff>94343</xdr:rowOff>
    </xdr:to>
    <xdr:sp macro="" textlink="">
      <xdr:nvSpPr>
        <xdr:cNvPr id="579" name="楕円 578"/>
        <xdr:cNvSpPr/>
      </xdr:nvSpPr>
      <xdr:spPr>
        <a:xfrm>
          <a:off x="136525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43543</xdr:rowOff>
    </xdr:from>
    <xdr:to>
      <xdr:col>76</xdr:col>
      <xdr:colOff>114300</xdr:colOff>
      <xdr:row>100</xdr:row>
      <xdr:rowOff>76200</xdr:rowOff>
    </xdr:to>
    <xdr:cxnSp macro="">
      <xdr:nvCxnSpPr>
        <xdr:cNvPr id="580" name="直線コネクタ 579"/>
        <xdr:cNvCxnSpPr/>
      </xdr:nvCxnSpPr>
      <xdr:spPr>
        <a:xfrm>
          <a:off x="13703300" y="17188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131536</xdr:rowOff>
    </xdr:from>
    <xdr:to>
      <xdr:col>67</xdr:col>
      <xdr:colOff>101600</xdr:colOff>
      <xdr:row>100</xdr:row>
      <xdr:rowOff>61686</xdr:rowOff>
    </xdr:to>
    <xdr:sp macro="" textlink="">
      <xdr:nvSpPr>
        <xdr:cNvPr id="581" name="楕円 580"/>
        <xdr:cNvSpPr/>
      </xdr:nvSpPr>
      <xdr:spPr>
        <a:xfrm>
          <a:off x="127635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10886</xdr:rowOff>
    </xdr:from>
    <xdr:to>
      <xdr:col>71</xdr:col>
      <xdr:colOff>177800</xdr:colOff>
      <xdr:row>100</xdr:row>
      <xdr:rowOff>43543</xdr:rowOff>
    </xdr:to>
    <xdr:cxnSp macro="">
      <xdr:nvCxnSpPr>
        <xdr:cNvPr id="582" name="直線コネクタ 581"/>
        <xdr:cNvCxnSpPr/>
      </xdr:nvCxnSpPr>
      <xdr:spPr>
        <a:xfrm>
          <a:off x="12814300" y="17155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8726</xdr:rowOff>
    </xdr:from>
    <xdr:ext cx="405111" cy="259045"/>
    <xdr:sp macro="" textlink="">
      <xdr:nvSpPr>
        <xdr:cNvPr id="583" name="n_1aveValue【公民館】&#10;有形固定資産減価償却率"/>
        <xdr:cNvSpPr txBox="1"/>
      </xdr:nvSpPr>
      <xdr:spPr>
        <a:xfrm>
          <a:off x="152660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170378</xdr:rowOff>
    </xdr:from>
    <xdr:ext cx="405111" cy="259045"/>
    <xdr:sp macro="" textlink="">
      <xdr:nvSpPr>
        <xdr:cNvPr id="584" name="n_2aveValue【公民館】&#10;有形固定資産減価償却率"/>
        <xdr:cNvSpPr txBox="1"/>
      </xdr:nvSpPr>
      <xdr:spPr>
        <a:xfrm>
          <a:off x="14389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163847</xdr:rowOff>
    </xdr:from>
    <xdr:ext cx="405111" cy="259045"/>
    <xdr:sp macro="" textlink="">
      <xdr:nvSpPr>
        <xdr:cNvPr id="585" name="n_3aveValue【公民館】&#10;有形固定資産減価償却率"/>
        <xdr:cNvSpPr txBox="1"/>
      </xdr:nvSpPr>
      <xdr:spPr>
        <a:xfrm>
          <a:off x="13500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145885</xdr:rowOff>
    </xdr:from>
    <xdr:ext cx="405111" cy="259045"/>
    <xdr:sp macro="" textlink="">
      <xdr:nvSpPr>
        <xdr:cNvPr id="586" name="n_4aveValue【公民館】&#10;有形固定資産減価償却率"/>
        <xdr:cNvSpPr txBox="1"/>
      </xdr:nvSpPr>
      <xdr:spPr>
        <a:xfrm>
          <a:off x="12611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4734</xdr:rowOff>
    </xdr:from>
    <xdr:ext cx="405111" cy="259045"/>
    <xdr:sp macro="" textlink="">
      <xdr:nvSpPr>
        <xdr:cNvPr id="587" name="n_1mainValue【公民館】&#10;有形固定資産減価償却率"/>
        <xdr:cNvSpPr txBox="1"/>
      </xdr:nvSpPr>
      <xdr:spPr>
        <a:xfrm>
          <a:off x="15266044" y="1697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143527</xdr:rowOff>
    </xdr:from>
    <xdr:ext cx="340478" cy="259045"/>
    <xdr:sp macro="" textlink="">
      <xdr:nvSpPr>
        <xdr:cNvPr id="588" name="n_2mainValue【公民館】&#10;有形固定資産減価償却率"/>
        <xdr:cNvSpPr txBox="1"/>
      </xdr:nvSpPr>
      <xdr:spPr>
        <a:xfrm>
          <a:off x="14422061" y="1694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110870</xdr:rowOff>
    </xdr:from>
    <xdr:ext cx="340478" cy="259045"/>
    <xdr:sp macro="" textlink="">
      <xdr:nvSpPr>
        <xdr:cNvPr id="589" name="n_3mainValue【公民館】&#10;有形固定資産減価償却率"/>
        <xdr:cNvSpPr txBox="1"/>
      </xdr:nvSpPr>
      <xdr:spPr>
        <a:xfrm>
          <a:off x="13533061" y="1691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78213</xdr:rowOff>
    </xdr:from>
    <xdr:ext cx="340478" cy="259045"/>
    <xdr:sp macro="" textlink="">
      <xdr:nvSpPr>
        <xdr:cNvPr id="590" name="n_4mainValue【公民館】&#10;有形固定資産減価償却率"/>
        <xdr:cNvSpPr txBox="1"/>
      </xdr:nvSpPr>
      <xdr:spPr>
        <a:xfrm>
          <a:off x="12644061" y="1688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1" name="直線コネクタ 6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2" name="テキスト ボックス 6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3" name="直線コネクタ 6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4" name="テキスト ボックス 6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5" name="直線コネクタ 6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6" name="テキスト ボックス 6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7" name="直線コネクタ 6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8" name="テキスト ボックス 6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9" name="直線コネクタ 6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0" name="テキスト ボックス 6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1" name="直線コネクタ 6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2" name="テキスト ボックス 6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3" name="直線コネクタ 6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4" name="テキスト ボックス 6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616" name="直線コネクタ 615"/>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617" name="【公民館】&#10;一人当たり面積最小値テキスト"/>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618" name="直線コネクタ 617"/>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619" name="【公民館】&#10;一人当たり面積最大値テキスト"/>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620" name="直線コネクタ 619"/>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129920</xdr:rowOff>
    </xdr:from>
    <xdr:ext cx="469744" cy="259045"/>
    <xdr:sp macro="" textlink="">
      <xdr:nvSpPr>
        <xdr:cNvPr id="621" name="【公民館】&#10;一人当たり面積平均値テキスト"/>
        <xdr:cNvSpPr txBox="1"/>
      </xdr:nvSpPr>
      <xdr:spPr>
        <a:xfrm>
          <a:off x="22199600" y="1813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622" name="フローチャート: 判断 621"/>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623" name="フローチャート: 判断 622"/>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624" name="フローチャート: 判断 623"/>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625" name="フローチャート: 判断 624"/>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626" name="フローチャート: 判断 625"/>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7" name="テキスト ボックス 6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8" name="テキスト ボックス 6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9" name="テキスト ボックス 6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0" name="テキスト ボックス 6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1" name="テキスト ボックス 6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111942</xdr:rowOff>
    </xdr:from>
    <xdr:to>
      <xdr:col>116</xdr:col>
      <xdr:colOff>114300</xdr:colOff>
      <xdr:row>108</xdr:row>
      <xdr:rowOff>42092</xdr:rowOff>
    </xdr:to>
    <xdr:sp macro="" textlink="">
      <xdr:nvSpPr>
        <xdr:cNvPr id="632" name="楕円 631"/>
        <xdr:cNvSpPr/>
      </xdr:nvSpPr>
      <xdr:spPr>
        <a:xfrm>
          <a:off x="221107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90369</xdr:rowOff>
    </xdr:from>
    <xdr:ext cx="469744" cy="259045"/>
    <xdr:sp macro="" textlink="">
      <xdr:nvSpPr>
        <xdr:cNvPr id="633" name="【公民館】&#10;一人当たり面積該当値テキスト"/>
        <xdr:cNvSpPr txBox="1"/>
      </xdr:nvSpPr>
      <xdr:spPr>
        <a:xfrm>
          <a:off x="22199600"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108676</xdr:rowOff>
    </xdr:from>
    <xdr:to>
      <xdr:col>112</xdr:col>
      <xdr:colOff>38100</xdr:colOff>
      <xdr:row>108</xdr:row>
      <xdr:rowOff>38826</xdr:rowOff>
    </xdr:to>
    <xdr:sp macro="" textlink="">
      <xdr:nvSpPr>
        <xdr:cNvPr id="634" name="楕円 633"/>
        <xdr:cNvSpPr/>
      </xdr:nvSpPr>
      <xdr:spPr>
        <a:xfrm>
          <a:off x="21272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159476</xdr:rowOff>
    </xdr:from>
    <xdr:to>
      <xdr:col>116</xdr:col>
      <xdr:colOff>63500</xdr:colOff>
      <xdr:row>107</xdr:row>
      <xdr:rowOff>162742</xdr:rowOff>
    </xdr:to>
    <xdr:cxnSp macro="">
      <xdr:nvCxnSpPr>
        <xdr:cNvPr id="635" name="直線コネクタ 634"/>
        <xdr:cNvCxnSpPr/>
      </xdr:nvCxnSpPr>
      <xdr:spPr>
        <a:xfrm>
          <a:off x="21323300" y="1850462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108676</xdr:rowOff>
    </xdr:from>
    <xdr:to>
      <xdr:col>107</xdr:col>
      <xdr:colOff>101600</xdr:colOff>
      <xdr:row>108</xdr:row>
      <xdr:rowOff>38826</xdr:rowOff>
    </xdr:to>
    <xdr:sp macro="" textlink="">
      <xdr:nvSpPr>
        <xdr:cNvPr id="636" name="楕円 635"/>
        <xdr:cNvSpPr/>
      </xdr:nvSpPr>
      <xdr:spPr>
        <a:xfrm>
          <a:off x="20383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159476</xdr:rowOff>
    </xdr:from>
    <xdr:to>
      <xdr:col>111</xdr:col>
      <xdr:colOff>177800</xdr:colOff>
      <xdr:row>107</xdr:row>
      <xdr:rowOff>159476</xdr:rowOff>
    </xdr:to>
    <xdr:cxnSp macro="">
      <xdr:nvCxnSpPr>
        <xdr:cNvPr id="637" name="直線コネクタ 636"/>
        <xdr:cNvCxnSpPr/>
      </xdr:nvCxnSpPr>
      <xdr:spPr>
        <a:xfrm>
          <a:off x="20434300" y="18504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638" name="楕円 637"/>
        <xdr:cNvSpPr/>
      </xdr:nvSpPr>
      <xdr:spPr>
        <a:xfrm>
          <a:off x="19494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156211</xdr:rowOff>
    </xdr:from>
    <xdr:to>
      <xdr:col>107</xdr:col>
      <xdr:colOff>50800</xdr:colOff>
      <xdr:row>107</xdr:row>
      <xdr:rowOff>159476</xdr:rowOff>
    </xdr:to>
    <xdr:cxnSp macro="">
      <xdr:nvCxnSpPr>
        <xdr:cNvPr id="639" name="直線コネクタ 638"/>
        <xdr:cNvCxnSpPr/>
      </xdr:nvCxnSpPr>
      <xdr:spPr>
        <a:xfrm>
          <a:off x="19545300" y="185013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105411</xdr:rowOff>
    </xdr:from>
    <xdr:to>
      <xdr:col>98</xdr:col>
      <xdr:colOff>38100</xdr:colOff>
      <xdr:row>108</xdr:row>
      <xdr:rowOff>35561</xdr:rowOff>
    </xdr:to>
    <xdr:sp macro="" textlink="">
      <xdr:nvSpPr>
        <xdr:cNvPr id="640" name="楕円 639"/>
        <xdr:cNvSpPr/>
      </xdr:nvSpPr>
      <xdr:spPr>
        <a:xfrm>
          <a:off x="18605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156211</xdr:rowOff>
    </xdr:from>
    <xdr:to>
      <xdr:col>102</xdr:col>
      <xdr:colOff>114300</xdr:colOff>
      <xdr:row>107</xdr:row>
      <xdr:rowOff>156211</xdr:rowOff>
    </xdr:to>
    <xdr:cxnSp macro="">
      <xdr:nvCxnSpPr>
        <xdr:cNvPr id="641" name="直線コネクタ 640"/>
        <xdr:cNvCxnSpPr/>
      </xdr:nvCxnSpPr>
      <xdr:spPr>
        <a:xfrm>
          <a:off x="18656300" y="1850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47189</xdr:rowOff>
    </xdr:from>
    <xdr:ext cx="469744" cy="259045"/>
    <xdr:sp macro="" textlink="">
      <xdr:nvSpPr>
        <xdr:cNvPr id="642" name="n_1aveValue【公民館】&#10;一人当たり面積"/>
        <xdr:cNvSpPr txBox="1"/>
      </xdr:nvSpPr>
      <xdr:spPr>
        <a:xfrm>
          <a:off x="21075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643" name="n_2aveValue【公民館】&#10;一人当たり面積"/>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644" name="n_3aveValue【公民館】&#10;一人当たり面積"/>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53720</xdr:rowOff>
    </xdr:from>
    <xdr:ext cx="469744" cy="259045"/>
    <xdr:sp macro="" textlink="">
      <xdr:nvSpPr>
        <xdr:cNvPr id="645" name="n_4aveValue【公民館】&#10;一人当たり面積"/>
        <xdr:cNvSpPr txBox="1"/>
      </xdr:nvSpPr>
      <xdr:spPr>
        <a:xfrm>
          <a:off x="18421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29953</xdr:rowOff>
    </xdr:from>
    <xdr:ext cx="469744" cy="259045"/>
    <xdr:sp macro="" textlink="">
      <xdr:nvSpPr>
        <xdr:cNvPr id="646" name="n_1mainValue【公民館】&#10;一人当たり面積"/>
        <xdr:cNvSpPr txBox="1"/>
      </xdr:nvSpPr>
      <xdr:spPr>
        <a:xfrm>
          <a:off x="210757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29953</xdr:rowOff>
    </xdr:from>
    <xdr:ext cx="469744" cy="259045"/>
    <xdr:sp macro="" textlink="">
      <xdr:nvSpPr>
        <xdr:cNvPr id="647" name="n_2mainValue【公民館】&#10;一人当たり面積"/>
        <xdr:cNvSpPr txBox="1"/>
      </xdr:nvSpPr>
      <xdr:spPr>
        <a:xfrm>
          <a:off x="201994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26688</xdr:rowOff>
    </xdr:from>
    <xdr:ext cx="469744" cy="259045"/>
    <xdr:sp macro="" textlink="">
      <xdr:nvSpPr>
        <xdr:cNvPr id="648" name="n_3mainValue【公民館】&#10;一人当たり面積"/>
        <xdr:cNvSpPr txBox="1"/>
      </xdr:nvSpPr>
      <xdr:spPr>
        <a:xfrm>
          <a:off x="19310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26688</xdr:rowOff>
    </xdr:from>
    <xdr:ext cx="469744" cy="259045"/>
    <xdr:sp macro="" textlink="">
      <xdr:nvSpPr>
        <xdr:cNvPr id="649" name="n_4mainValue【公民館】&#10;一人当たり面積"/>
        <xdr:cNvSpPr txBox="1"/>
      </xdr:nvSpPr>
      <xdr:spPr>
        <a:xfrm>
          <a:off x="18421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0" name="正方形/長方形 6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1" name="正方形/長方形 6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2" name="テキスト ボックス 6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類似団体と比較して、特に有形固定資産減価償却率が高くなっている施設は、道路、橋りょうであり、特に低くなっている施設は、公民館である。</a:t>
          </a:r>
          <a:endParaRPr lang="ja-JP" altLang="ja-JP" sz="1400">
            <a:effectLst/>
          </a:endParaRPr>
        </a:p>
        <a:p>
          <a:r>
            <a:rPr kumimoji="1" lang="ja-JP" altLang="ja-JP" sz="1100">
              <a:solidFill>
                <a:schemeClr val="dk1"/>
              </a:solidFill>
              <a:effectLst/>
              <a:latin typeface="+mn-lt"/>
              <a:ea typeface="+mn-ea"/>
              <a:cs typeface="+mn-cs"/>
            </a:rPr>
            <a:t>　道路及び橋りょうについては、道路が有形固定資産減価償却率</a:t>
          </a:r>
          <a:r>
            <a:rPr kumimoji="1" lang="en-US" altLang="ja-JP" sz="1100">
              <a:solidFill>
                <a:schemeClr val="dk1"/>
              </a:solidFill>
              <a:effectLst/>
              <a:latin typeface="+mn-lt"/>
              <a:ea typeface="+mn-ea"/>
              <a:cs typeface="+mn-cs"/>
            </a:rPr>
            <a:t>77.6</a:t>
          </a:r>
          <a:r>
            <a:rPr kumimoji="1" lang="ja-JP" altLang="ja-JP" sz="1100">
              <a:solidFill>
                <a:schemeClr val="dk1"/>
              </a:solidFill>
              <a:effectLst/>
              <a:latin typeface="+mn-lt"/>
              <a:ea typeface="+mn-ea"/>
              <a:cs typeface="+mn-cs"/>
            </a:rPr>
            <a:t>％、橋りょうが</a:t>
          </a:r>
          <a:r>
            <a:rPr kumimoji="1" lang="en-US" altLang="ja-JP" sz="1100">
              <a:solidFill>
                <a:schemeClr val="dk1"/>
              </a:solidFill>
              <a:effectLst/>
              <a:latin typeface="+mn-lt"/>
              <a:ea typeface="+mn-ea"/>
              <a:cs typeface="+mn-cs"/>
            </a:rPr>
            <a:t>75.4</a:t>
          </a:r>
          <a:r>
            <a:rPr kumimoji="1" lang="ja-JP" altLang="ja-JP" sz="1100">
              <a:solidFill>
                <a:schemeClr val="dk1"/>
              </a:solidFill>
              <a:effectLst/>
              <a:latin typeface="+mn-lt"/>
              <a:ea typeface="+mn-ea"/>
              <a:cs typeface="+mn-cs"/>
            </a:rPr>
            <a:t>％となっており、特に道路の有形固定資産原価償却率が高くなっているが、公共施設等総合管理計画に基づき適正な管理を行い、老朽化対策に取り組んでいる。</a:t>
          </a:r>
          <a:endParaRPr lang="ja-JP" altLang="ja-JP" sz="1400">
            <a:effectLst/>
          </a:endParaRPr>
        </a:p>
        <a:p>
          <a:r>
            <a:rPr kumimoji="1" lang="ja-JP" altLang="ja-JP" sz="1100">
              <a:solidFill>
                <a:schemeClr val="dk1"/>
              </a:solidFill>
              <a:effectLst/>
              <a:latin typeface="+mn-lt"/>
              <a:ea typeface="+mn-ea"/>
              <a:cs typeface="+mn-cs"/>
            </a:rPr>
            <a:t>　公民館については、平成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年度に中央公民館の建替えを実施したため、有形固定資産減価償却率が低くなっている。これに伴い、一人当たり面積が少なく、今後の維持管理費用の減少も見込んでいる。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26,272
25,639
7.91
10,135,643
9,207,944
878,107
5,716,024
5,140,693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103794</xdr:rowOff>
    </xdr:from>
    <xdr:ext cx="405111" cy="259045"/>
    <xdr:sp macro="" textlink="">
      <xdr:nvSpPr>
        <xdr:cNvPr id="63" name="【図書館】&#10;有形固定資産減価償却率平均値テキスト"/>
        <xdr:cNvSpPr txBox="1"/>
      </xdr:nvSpPr>
      <xdr:spPr>
        <a:xfrm>
          <a:off x="4673600" y="6275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25400</xdr:rowOff>
    </xdr:from>
    <xdr:to>
      <xdr:col>24</xdr:col>
      <xdr:colOff>114300</xdr:colOff>
      <xdr:row>40</xdr:row>
      <xdr:rowOff>127000</xdr:rowOff>
    </xdr:to>
    <xdr:sp macro="" textlink="">
      <xdr:nvSpPr>
        <xdr:cNvPr id="74" name="楕円 73"/>
        <xdr:cNvSpPr/>
      </xdr:nvSpPr>
      <xdr:spPr>
        <a:xfrm>
          <a:off x="4584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3827</xdr:rowOff>
    </xdr:from>
    <xdr:ext cx="405111" cy="259045"/>
    <xdr:sp macro="" textlink="">
      <xdr:nvSpPr>
        <xdr:cNvPr id="75" name="【図書館】&#10;有形固定資産減価償却率該当値テキスト"/>
        <xdr:cNvSpPr txBox="1"/>
      </xdr:nvSpPr>
      <xdr:spPr>
        <a:xfrm>
          <a:off x="4673600"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164193</xdr:rowOff>
    </xdr:from>
    <xdr:to>
      <xdr:col>20</xdr:col>
      <xdr:colOff>38100</xdr:colOff>
      <xdr:row>40</xdr:row>
      <xdr:rowOff>94343</xdr:rowOff>
    </xdr:to>
    <xdr:sp macro="" textlink="">
      <xdr:nvSpPr>
        <xdr:cNvPr id="76" name="楕円 75"/>
        <xdr:cNvSpPr/>
      </xdr:nvSpPr>
      <xdr:spPr>
        <a:xfrm>
          <a:off x="3746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43543</xdr:rowOff>
    </xdr:from>
    <xdr:to>
      <xdr:col>24</xdr:col>
      <xdr:colOff>63500</xdr:colOff>
      <xdr:row>40</xdr:row>
      <xdr:rowOff>76200</xdr:rowOff>
    </xdr:to>
    <xdr:cxnSp macro="">
      <xdr:nvCxnSpPr>
        <xdr:cNvPr id="77" name="直線コネクタ 76"/>
        <xdr:cNvCxnSpPr/>
      </xdr:nvCxnSpPr>
      <xdr:spPr>
        <a:xfrm>
          <a:off x="3797300" y="6901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131535</xdr:rowOff>
    </xdr:from>
    <xdr:to>
      <xdr:col>15</xdr:col>
      <xdr:colOff>101600</xdr:colOff>
      <xdr:row>40</xdr:row>
      <xdr:rowOff>61685</xdr:rowOff>
    </xdr:to>
    <xdr:sp macro="" textlink="">
      <xdr:nvSpPr>
        <xdr:cNvPr id="78" name="楕円 77"/>
        <xdr:cNvSpPr/>
      </xdr:nvSpPr>
      <xdr:spPr>
        <a:xfrm>
          <a:off x="2857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10885</xdr:rowOff>
    </xdr:from>
    <xdr:to>
      <xdr:col>19</xdr:col>
      <xdr:colOff>177800</xdr:colOff>
      <xdr:row>40</xdr:row>
      <xdr:rowOff>43543</xdr:rowOff>
    </xdr:to>
    <xdr:cxnSp macro="">
      <xdr:nvCxnSpPr>
        <xdr:cNvPr id="79" name="直線コネクタ 78"/>
        <xdr:cNvCxnSpPr/>
      </xdr:nvCxnSpPr>
      <xdr:spPr>
        <a:xfrm>
          <a:off x="2908300" y="686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98878</xdr:rowOff>
    </xdr:from>
    <xdr:to>
      <xdr:col>10</xdr:col>
      <xdr:colOff>165100</xdr:colOff>
      <xdr:row>40</xdr:row>
      <xdr:rowOff>29028</xdr:rowOff>
    </xdr:to>
    <xdr:sp macro="" textlink="">
      <xdr:nvSpPr>
        <xdr:cNvPr id="80" name="楕円 79"/>
        <xdr:cNvSpPr/>
      </xdr:nvSpPr>
      <xdr:spPr>
        <a:xfrm>
          <a:off x="1968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149678</xdr:rowOff>
    </xdr:from>
    <xdr:to>
      <xdr:col>15</xdr:col>
      <xdr:colOff>50800</xdr:colOff>
      <xdr:row>40</xdr:row>
      <xdr:rowOff>10885</xdr:rowOff>
    </xdr:to>
    <xdr:cxnSp macro="">
      <xdr:nvCxnSpPr>
        <xdr:cNvPr id="81" name="直線コネクタ 80"/>
        <xdr:cNvCxnSpPr/>
      </xdr:nvCxnSpPr>
      <xdr:spPr>
        <a:xfrm>
          <a:off x="2019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66222</xdr:rowOff>
    </xdr:from>
    <xdr:to>
      <xdr:col>6</xdr:col>
      <xdr:colOff>38100</xdr:colOff>
      <xdr:row>39</xdr:row>
      <xdr:rowOff>167822</xdr:rowOff>
    </xdr:to>
    <xdr:sp macro="" textlink="">
      <xdr:nvSpPr>
        <xdr:cNvPr id="82" name="楕円 81"/>
        <xdr:cNvSpPr/>
      </xdr:nvSpPr>
      <xdr:spPr>
        <a:xfrm>
          <a:off x="1079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117022</xdr:rowOff>
    </xdr:from>
    <xdr:to>
      <xdr:col>10</xdr:col>
      <xdr:colOff>114300</xdr:colOff>
      <xdr:row>39</xdr:row>
      <xdr:rowOff>149678</xdr:rowOff>
    </xdr:to>
    <xdr:cxnSp macro="">
      <xdr:nvCxnSpPr>
        <xdr:cNvPr id="83" name="直線コネクタ 82"/>
        <xdr:cNvCxnSpPr/>
      </xdr:nvCxnSpPr>
      <xdr:spPr>
        <a:xfrm>
          <a:off x="1130300" y="680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159855</xdr:rowOff>
    </xdr:from>
    <xdr:ext cx="405111" cy="259045"/>
    <xdr:sp macro="" textlink="">
      <xdr:nvSpPr>
        <xdr:cNvPr id="84" name="n_1aveValue【図書館】&#10;有形固定資産減価償却率"/>
        <xdr:cNvSpPr txBox="1"/>
      </xdr:nvSpPr>
      <xdr:spPr>
        <a:xfrm>
          <a:off x="3582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127199</xdr:rowOff>
    </xdr:from>
    <xdr:ext cx="405111" cy="259045"/>
    <xdr:sp macro="" textlink="">
      <xdr:nvSpPr>
        <xdr:cNvPr id="86" name="n_3aveValue【図書館】&#10;有形固定資産減価償却率"/>
        <xdr:cNvSpPr txBox="1"/>
      </xdr:nvSpPr>
      <xdr:spPr>
        <a:xfrm>
          <a:off x="1816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85470</xdr:rowOff>
    </xdr:from>
    <xdr:ext cx="405111" cy="259045"/>
    <xdr:sp macro="" textlink="">
      <xdr:nvSpPr>
        <xdr:cNvPr id="88" name="n_1mainValue【図書館】&#10;有形固定資産減価償却率"/>
        <xdr:cNvSpPr txBox="1"/>
      </xdr:nvSpPr>
      <xdr:spPr>
        <a:xfrm>
          <a:off x="35820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52812</xdr:rowOff>
    </xdr:from>
    <xdr:ext cx="405111" cy="259045"/>
    <xdr:sp macro="" textlink="">
      <xdr:nvSpPr>
        <xdr:cNvPr id="89" name="n_2mainValue【図書館】&#10;有形固定資産減価償却率"/>
        <xdr:cNvSpPr txBox="1"/>
      </xdr:nvSpPr>
      <xdr:spPr>
        <a:xfrm>
          <a:off x="2705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20155</xdr:rowOff>
    </xdr:from>
    <xdr:ext cx="405111" cy="259045"/>
    <xdr:sp macro="" textlink="">
      <xdr:nvSpPr>
        <xdr:cNvPr id="90" name="n_3mainValue【図書館】&#10;有形固定資産減価償却率"/>
        <xdr:cNvSpPr txBox="1"/>
      </xdr:nvSpPr>
      <xdr:spPr>
        <a:xfrm>
          <a:off x="1816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158949</xdr:rowOff>
    </xdr:from>
    <xdr:ext cx="405111" cy="259045"/>
    <xdr:sp macro="" textlink="">
      <xdr:nvSpPr>
        <xdr:cNvPr id="91" name="n_4mainValue【図書館】&#10;有形固定資産減価償却率"/>
        <xdr:cNvSpPr txBox="1"/>
      </xdr:nvSpPr>
      <xdr:spPr>
        <a:xfrm>
          <a:off x="927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109237</xdr:rowOff>
    </xdr:from>
    <xdr:ext cx="469744" cy="259045"/>
    <xdr:sp macro="" textlink="">
      <xdr:nvSpPr>
        <xdr:cNvPr id="120" name="【図書館】&#10;一人当たり面積平均値テキスト"/>
        <xdr:cNvSpPr txBox="1"/>
      </xdr:nvSpPr>
      <xdr:spPr>
        <a:xfrm>
          <a:off x="10515600" y="6795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33020</xdr:rowOff>
    </xdr:from>
    <xdr:to>
      <xdr:col>55</xdr:col>
      <xdr:colOff>50800</xdr:colOff>
      <xdr:row>41</xdr:row>
      <xdr:rowOff>134620</xdr:rowOff>
    </xdr:to>
    <xdr:sp macro="" textlink="">
      <xdr:nvSpPr>
        <xdr:cNvPr id="131" name="楕円 130"/>
        <xdr:cNvSpPr/>
      </xdr:nvSpPr>
      <xdr:spPr>
        <a:xfrm>
          <a:off x="104267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119397</xdr:rowOff>
    </xdr:from>
    <xdr:ext cx="469744" cy="259045"/>
    <xdr:sp macro="" textlink="">
      <xdr:nvSpPr>
        <xdr:cNvPr id="132" name="【図書館】&#10;一人当たり面積該当値テキスト"/>
        <xdr:cNvSpPr txBox="1"/>
      </xdr:nvSpPr>
      <xdr:spPr>
        <a:xfrm>
          <a:off x="10515600" y="697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33020</xdr:rowOff>
    </xdr:from>
    <xdr:to>
      <xdr:col>50</xdr:col>
      <xdr:colOff>165100</xdr:colOff>
      <xdr:row>41</xdr:row>
      <xdr:rowOff>134620</xdr:rowOff>
    </xdr:to>
    <xdr:sp macro="" textlink="">
      <xdr:nvSpPr>
        <xdr:cNvPr id="133" name="楕円 132"/>
        <xdr:cNvSpPr/>
      </xdr:nvSpPr>
      <xdr:spPr>
        <a:xfrm>
          <a:off x="9588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83820</xdr:rowOff>
    </xdr:from>
    <xdr:to>
      <xdr:col>55</xdr:col>
      <xdr:colOff>0</xdr:colOff>
      <xdr:row>41</xdr:row>
      <xdr:rowOff>83820</xdr:rowOff>
    </xdr:to>
    <xdr:cxnSp macro="">
      <xdr:nvCxnSpPr>
        <xdr:cNvPr id="134" name="直線コネクタ 133"/>
        <xdr:cNvCxnSpPr/>
      </xdr:nvCxnSpPr>
      <xdr:spPr>
        <a:xfrm>
          <a:off x="9639300" y="71132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33020</xdr:rowOff>
    </xdr:from>
    <xdr:to>
      <xdr:col>46</xdr:col>
      <xdr:colOff>38100</xdr:colOff>
      <xdr:row>41</xdr:row>
      <xdr:rowOff>134620</xdr:rowOff>
    </xdr:to>
    <xdr:sp macro="" textlink="">
      <xdr:nvSpPr>
        <xdr:cNvPr id="135" name="楕円 134"/>
        <xdr:cNvSpPr/>
      </xdr:nvSpPr>
      <xdr:spPr>
        <a:xfrm>
          <a:off x="8699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83820</xdr:rowOff>
    </xdr:from>
    <xdr:to>
      <xdr:col>50</xdr:col>
      <xdr:colOff>114300</xdr:colOff>
      <xdr:row>41</xdr:row>
      <xdr:rowOff>83820</xdr:rowOff>
    </xdr:to>
    <xdr:cxnSp macro="">
      <xdr:nvCxnSpPr>
        <xdr:cNvPr id="136" name="直線コネクタ 135"/>
        <xdr:cNvCxnSpPr/>
      </xdr:nvCxnSpPr>
      <xdr:spPr>
        <a:xfrm>
          <a:off x="8750300" y="711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29210</xdr:rowOff>
    </xdr:from>
    <xdr:to>
      <xdr:col>41</xdr:col>
      <xdr:colOff>101600</xdr:colOff>
      <xdr:row>41</xdr:row>
      <xdr:rowOff>130810</xdr:rowOff>
    </xdr:to>
    <xdr:sp macro="" textlink="">
      <xdr:nvSpPr>
        <xdr:cNvPr id="137" name="楕円 136"/>
        <xdr:cNvSpPr/>
      </xdr:nvSpPr>
      <xdr:spPr>
        <a:xfrm>
          <a:off x="7810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80010</xdr:rowOff>
    </xdr:from>
    <xdr:to>
      <xdr:col>45</xdr:col>
      <xdr:colOff>177800</xdr:colOff>
      <xdr:row>41</xdr:row>
      <xdr:rowOff>83820</xdr:rowOff>
    </xdr:to>
    <xdr:cxnSp macro="">
      <xdr:nvCxnSpPr>
        <xdr:cNvPr id="138" name="直線コネクタ 137"/>
        <xdr:cNvCxnSpPr/>
      </xdr:nvCxnSpPr>
      <xdr:spPr>
        <a:xfrm>
          <a:off x="7861300" y="7109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29210</xdr:rowOff>
    </xdr:from>
    <xdr:to>
      <xdr:col>36</xdr:col>
      <xdr:colOff>165100</xdr:colOff>
      <xdr:row>41</xdr:row>
      <xdr:rowOff>130810</xdr:rowOff>
    </xdr:to>
    <xdr:sp macro="" textlink="">
      <xdr:nvSpPr>
        <xdr:cNvPr id="139" name="楕円 138"/>
        <xdr:cNvSpPr/>
      </xdr:nvSpPr>
      <xdr:spPr>
        <a:xfrm>
          <a:off x="6921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80010</xdr:rowOff>
    </xdr:from>
    <xdr:to>
      <xdr:col>41</xdr:col>
      <xdr:colOff>50800</xdr:colOff>
      <xdr:row>41</xdr:row>
      <xdr:rowOff>80010</xdr:rowOff>
    </xdr:to>
    <xdr:cxnSp macro="">
      <xdr:nvCxnSpPr>
        <xdr:cNvPr id="140" name="直線コネクタ 139"/>
        <xdr:cNvCxnSpPr/>
      </xdr:nvCxnSpPr>
      <xdr:spPr>
        <a:xfrm>
          <a:off x="6972300" y="710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36847</xdr:rowOff>
    </xdr:from>
    <xdr:ext cx="469744" cy="259045"/>
    <xdr:sp macro="" textlink="">
      <xdr:nvSpPr>
        <xdr:cNvPr id="141" name="n_1aveValue【図書館】&#10;一人当たり面積"/>
        <xdr:cNvSpPr txBox="1"/>
      </xdr:nvSpPr>
      <xdr:spPr>
        <a:xfrm>
          <a:off x="9391727" y="67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2" name="n_2aveValue【図書館】&#10;一人当たり面積"/>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59707</xdr:rowOff>
    </xdr:from>
    <xdr:ext cx="469744" cy="259045"/>
    <xdr:sp macro="" textlink="">
      <xdr:nvSpPr>
        <xdr:cNvPr id="144" name="n_4aveValue【図書館】&#10;一人当たり面積"/>
        <xdr:cNvSpPr txBox="1"/>
      </xdr:nvSpPr>
      <xdr:spPr>
        <a:xfrm>
          <a:off x="6737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125747</xdr:rowOff>
    </xdr:from>
    <xdr:ext cx="469744" cy="259045"/>
    <xdr:sp macro="" textlink="">
      <xdr:nvSpPr>
        <xdr:cNvPr id="145" name="n_1mainValue【図書館】&#10;一人当たり面積"/>
        <xdr:cNvSpPr txBox="1"/>
      </xdr:nvSpPr>
      <xdr:spPr>
        <a:xfrm>
          <a:off x="9391727" y="715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125747</xdr:rowOff>
    </xdr:from>
    <xdr:ext cx="469744" cy="259045"/>
    <xdr:sp macro="" textlink="">
      <xdr:nvSpPr>
        <xdr:cNvPr id="146" name="n_2mainValue【図書館】&#10;一人当たり面積"/>
        <xdr:cNvSpPr txBox="1"/>
      </xdr:nvSpPr>
      <xdr:spPr>
        <a:xfrm>
          <a:off x="8515427" y="715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121937</xdr:rowOff>
    </xdr:from>
    <xdr:ext cx="469744" cy="259045"/>
    <xdr:sp macro="" textlink="">
      <xdr:nvSpPr>
        <xdr:cNvPr id="147" name="n_3mainValue【図書館】&#10;一人当たり面積"/>
        <xdr:cNvSpPr txBox="1"/>
      </xdr:nvSpPr>
      <xdr:spPr>
        <a:xfrm>
          <a:off x="7626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121937</xdr:rowOff>
    </xdr:from>
    <xdr:ext cx="469744" cy="259045"/>
    <xdr:sp macro="" textlink="">
      <xdr:nvSpPr>
        <xdr:cNvPr id="148" name="n_4mainValue【図書館】&#10;一人当たり面積"/>
        <xdr:cNvSpPr txBox="1"/>
      </xdr:nvSpPr>
      <xdr:spPr>
        <a:xfrm>
          <a:off x="6737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179" name="【体育館・プール】&#10;有形固定資産減価償却率平均値テキスト"/>
        <xdr:cNvSpPr txBox="1"/>
      </xdr:nvSpPr>
      <xdr:spPr>
        <a:xfrm>
          <a:off x="4673600" y="1032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127181</xdr:rowOff>
    </xdr:from>
    <xdr:to>
      <xdr:col>24</xdr:col>
      <xdr:colOff>114300</xdr:colOff>
      <xdr:row>64</xdr:row>
      <xdr:rowOff>57331</xdr:rowOff>
    </xdr:to>
    <xdr:sp macro="" textlink="">
      <xdr:nvSpPr>
        <xdr:cNvPr id="190" name="楕円 189"/>
        <xdr:cNvSpPr/>
      </xdr:nvSpPr>
      <xdr:spPr>
        <a:xfrm>
          <a:off x="45847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42108</xdr:rowOff>
    </xdr:from>
    <xdr:ext cx="405111" cy="259045"/>
    <xdr:sp macro="" textlink="">
      <xdr:nvSpPr>
        <xdr:cNvPr id="191" name="【体育館・プール】&#10;有形固定資産減価償却率該当値テキスト"/>
        <xdr:cNvSpPr txBox="1"/>
      </xdr:nvSpPr>
      <xdr:spPr>
        <a:xfrm>
          <a:off x="4673600" y="10843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91259</xdr:rowOff>
    </xdr:from>
    <xdr:to>
      <xdr:col>20</xdr:col>
      <xdr:colOff>38100</xdr:colOff>
      <xdr:row>64</xdr:row>
      <xdr:rowOff>21409</xdr:rowOff>
    </xdr:to>
    <xdr:sp macro="" textlink="">
      <xdr:nvSpPr>
        <xdr:cNvPr id="192" name="楕円 191"/>
        <xdr:cNvSpPr/>
      </xdr:nvSpPr>
      <xdr:spPr>
        <a:xfrm>
          <a:off x="3746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142059</xdr:rowOff>
    </xdr:from>
    <xdr:to>
      <xdr:col>24</xdr:col>
      <xdr:colOff>63500</xdr:colOff>
      <xdr:row>64</xdr:row>
      <xdr:rowOff>6531</xdr:rowOff>
    </xdr:to>
    <xdr:cxnSp macro="">
      <xdr:nvCxnSpPr>
        <xdr:cNvPr id="193" name="直線コネクタ 192"/>
        <xdr:cNvCxnSpPr/>
      </xdr:nvCxnSpPr>
      <xdr:spPr>
        <a:xfrm>
          <a:off x="3797300" y="1094340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55335</xdr:rowOff>
    </xdr:from>
    <xdr:to>
      <xdr:col>15</xdr:col>
      <xdr:colOff>101600</xdr:colOff>
      <xdr:row>63</xdr:row>
      <xdr:rowOff>156935</xdr:rowOff>
    </xdr:to>
    <xdr:sp macro="" textlink="">
      <xdr:nvSpPr>
        <xdr:cNvPr id="194" name="楕円 193"/>
        <xdr:cNvSpPr/>
      </xdr:nvSpPr>
      <xdr:spPr>
        <a:xfrm>
          <a:off x="2857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106135</xdr:rowOff>
    </xdr:from>
    <xdr:to>
      <xdr:col>19</xdr:col>
      <xdr:colOff>177800</xdr:colOff>
      <xdr:row>63</xdr:row>
      <xdr:rowOff>142059</xdr:rowOff>
    </xdr:to>
    <xdr:cxnSp macro="">
      <xdr:nvCxnSpPr>
        <xdr:cNvPr id="195" name="直線コネクタ 194"/>
        <xdr:cNvCxnSpPr/>
      </xdr:nvCxnSpPr>
      <xdr:spPr>
        <a:xfrm>
          <a:off x="2908300" y="109074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19413</xdr:rowOff>
    </xdr:from>
    <xdr:to>
      <xdr:col>10</xdr:col>
      <xdr:colOff>165100</xdr:colOff>
      <xdr:row>63</xdr:row>
      <xdr:rowOff>121013</xdr:rowOff>
    </xdr:to>
    <xdr:sp macro="" textlink="">
      <xdr:nvSpPr>
        <xdr:cNvPr id="196" name="楕円 195"/>
        <xdr:cNvSpPr/>
      </xdr:nvSpPr>
      <xdr:spPr>
        <a:xfrm>
          <a:off x="1968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70213</xdr:rowOff>
    </xdr:from>
    <xdr:to>
      <xdr:col>15</xdr:col>
      <xdr:colOff>50800</xdr:colOff>
      <xdr:row>63</xdr:row>
      <xdr:rowOff>106135</xdr:rowOff>
    </xdr:to>
    <xdr:cxnSp macro="">
      <xdr:nvCxnSpPr>
        <xdr:cNvPr id="197" name="直線コネクタ 196"/>
        <xdr:cNvCxnSpPr/>
      </xdr:nvCxnSpPr>
      <xdr:spPr>
        <a:xfrm>
          <a:off x="2019300" y="108715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154940</xdr:rowOff>
    </xdr:from>
    <xdr:to>
      <xdr:col>6</xdr:col>
      <xdr:colOff>38100</xdr:colOff>
      <xdr:row>63</xdr:row>
      <xdr:rowOff>85090</xdr:rowOff>
    </xdr:to>
    <xdr:sp macro="" textlink="">
      <xdr:nvSpPr>
        <xdr:cNvPr id="198" name="楕円 197"/>
        <xdr:cNvSpPr/>
      </xdr:nvSpPr>
      <xdr:spPr>
        <a:xfrm>
          <a:off x="1079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34290</xdr:rowOff>
    </xdr:from>
    <xdr:to>
      <xdr:col>10</xdr:col>
      <xdr:colOff>114300</xdr:colOff>
      <xdr:row>63</xdr:row>
      <xdr:rowOff>70213</xdr:rowOff>
    </xdr:to>
    <xdr:cxnSp macro="">
      <xdr:nvCxnSpPr>
        <xdr:cNvPr id="199" name="直線コネクタ 198"/>
        <xdr:cNvCxnSpPr/>
      </xdr:nvCxnSpPr>
      <xdr:spPr>
        <a:xfrm>
          <a:off x="1130300" y="108356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200" name="n_1aveValue【体育館・プール】&#10;有形固定資産減価償却率"/>
        <xdr:cNvSpPr txBox="1"/>
      </xdr:nvSpPr>
      <xdr:spPr>
        <a:xfrm>
          <a:off x="35820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201" name="n_2aveValue【体育館・プール】&#10;有形固定資産減価償却率"/>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203" name="n_4aveValue【体育館・プール】&#10;有形固定資産減価償却率"/>
        <xdr:cNvSpPr txBox="1"/>
      </xdr:nvSpPr>
      <xdr:spPr>
        <a:xfrm>
          <a:off x="927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12536</xdr:rowOff>
    </xdr:from>
    <xdr:ext cx="405111" cy="259045"/>
    <xdr:sp macro="" textlink="">
      <xdr:nvSpPr>
        <xdr:cNvPr id="204" name="n_1mainValue【体育館・プール】&#10;有形固定資産減価償却率"/>
        <xdr:cNvSpPr txBox="1"/>
      </xdr:nvSpPr>
      <xdr:spPr>
        <a:xfrm>
          <a:off x="3582044" y="10985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148062</xdr:rowOff>
    </xdr:from>
    <xdr:ext cx="405111" cy="259045"/>
    <xdr:sp macro="" textlink="">
      <xdr:nvSpPr>
        <xdr:cNvPr id="205" name="n_2mainValue【体育館・プール】&#10;有形固定資産減価償却率"/>
        <xdr:cNvSpPr txBox="1"/>
      </xdr:nvSpPr>
      <xdr:spPr>
        <a:xfrm>
          <a:off x="2705744" y="109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112140</xdr:rowOff>
    </xdr:from>
    <xdr:ext cx="405111" cy="259045"/>
    <xdr:sp macro="" textlink="">
      <xdr:nvSpPr>
        <xdr:cNvPr id="206" name="n_3mainValue【体育館・プール】&#10;有形固定資産減価償却率"/>
        <xdr:cNvSpPr txBox="1"/>
      </xdr:nvSpPr>
      <xdr:spPr>
        <a:xfrm>
          <a:off x="1816744" y="1091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76217</xdr:rowOff>
    </xdr:from>
    <xdr:ext cx="405111" cy="259045"/>
    <xdr:sp macro="" textlink="">
      <xdr:nvSpPr>
        <xdr:cNvPr id="207" name="n_4mainValue【体育館・プール】&#10;有形固定資産減価償却率"/>
        <xdr:cNvSpPr txBox="1"/>
      </xdr:nvSpPr>
      <xdr:spPr>
        <a:xfrm>
          <a:off x="9277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73042</xdr:rowOff>
    </xdr:from>
    <xdr:ext cx="469744" cy="259045"/>
    <xdr:sp macro="" textlink="">
      <xdr:nvSpPr>
        <xdr:cNvPr id="236" name="【体育館・プール】&#10;一人当たり面積平均値テキスト"/>
        <xdr:cNvSpPr txBox="1"/>
      </xdr:nvSpPr>
      <xdr:spPr>
        <a:xfrm>
          <a:off x="10515600" y="10531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107315</xdr:rowOff>
    </xdr:from>
    <xdr:to>
      <xdr:col>55</xdr:col>
      <xdr:colOff>50800</xdr:colOff>
      <xdr:row>63</xdr:row>
      <xdr:rowOff>37465</xdr:rowOff>
    </xdr:to>
    <xdr:sp macro="" textlink="">
      <xdr:nvSpPr>
        <xdr:cNvPr id="247" name="楕円 246"/>
        <xdr:cNvSpPr/>
      </xdr:nvSpPr>
      <xdr:spPr>
        <a:xfrm>
          <a:off x="104267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85742</xdr:rowOff>
    </xdr:from>
    <xdr:ext cx="469744" cy="259045"/>
    <xdr:sp macro="" textlink="">
      <xdr:nvSpPr>
        <xdr:cNvPr id="248" name="【体育館・プール】&#10;一人当たり面積該当値テキスト"/>
        <xdr:cNvSpPr txBox="1"/>
      </xdr:nvSpPr>
      <xdr:spPr>
        <a:xfrm>
          <a:off x="10515600" y="1071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105410</xdr:rowOff>
    </xdr:from>
    <xdr:to>
      <xdr:col>50</xdr:col>
      <xdr:colOff>165100</xdr:colOff>
      <xdr:row>63</xdr:row>
      <xdr:rowOff>35560</xdr:rowOff>
    </xdr:to>
    <xdr:sp macro="" textlink="">
      <xdr:nvSpPr>
        <xdr:cNvPr id="249" name="楕円 248"/>
        <xdr:cNvSpPr/>
      </xdr:nvSpPr>
      <xdr:spPr>
        <a:xfrm>
          <a:off x="9588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156210</xdr:rowOff>
    </xdr:from>
    <xdr:to>
      <xdr:col>55</xdr:col>
      <xdr:colOff>0</xdr:colOff>
      <xdr:row>62</xdr:row>
      <xdr:rowOff>158115</xdr:rowOff>
    </xdr:to>
    <xdr:cxnSp macro="">
      <xdr:nvCxnSpPr>
        <xdr:cNvPr id="250" name="直線コネクタ 249"/>
        <xdr:cNvCxnSpPr/>
      </xdr:nvCxnSpPr>
      <xdr:spPr>
        <a:xfrm>
          <a:off x="9639300" y="1078611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103505</xdr:rowOff>
    </xdr:from>
    <xdr:to>
      <xdr:col>46</xdr:col>
      <xdr:colOff>38100</xdr:colOff>
      <xdr:row>63</xdr:row>
      <xdr:rowOff>33655</xdr:rowOff>
    </xdr:to>
    <xdr:sp macro="" textlink="">
      <xdr:nvSpPr>
        <xdr:cNvPr id="251" name="楕円 250"/>
        <xdr:cNvSpPr/>
      </xdr:nvSpPr>
      <xdr:spPr>
        <a:xfrm>
          <a:off x="8699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154305</xdr:rowOff>
    </xdr:from>
    <xdr:to>
      <xdr:col>50</xdr:col>
      <xdr:colOff>114300</xdr:colOff>
      <xdr:row>62</xdr:row>
      <xdr:rowOff>156210</xdr:rowOff>
    </xdr:to>
    <xdr:cxnSp macro="">
      <xdr:nvCxnSpPr>
        <xdr:cNvPr id="252" name="直線コネクタ 251"/>
        <xdr:cNvCxnSpPr/>
      </xdr:nvCxnSpPr>
      <xdr:spPr>
        <a:xfrm>
          <a:off x="8750300" y="107842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101600</xdr:rowOff>
    </xdr:from>
    <xdr:to>
      <xdr:col>41</xdr:col>
      <xdr:colOff>101600</xdr:colOff>
      <xdr:row>63</xdr:row>
      <xdr:rowOff>31750</xdr:rowOff>
    </xdr:to>
    <xdr:sp macro="" textlink="">
      <xdr:nvSpPr>
        <xdr:cNvPr id="253" name="楕円 252"/>
        <xdr:cNvSpPr/>
      </xdr:nvSpPr>
      <xdr:spPr>
        <a:xfrm>
          <a:off x="7810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152400</xdr:rowOff>
    </xdr:from>
    <xdr:to>
      <xdr:col>45</xdr:col>
      <xdr:colOff>177800</xdr:colOff>
      <xdr:row>62</xdr:row>
      <xdr:rowOff>154305</xdr:rowOff>
    </xdr:to>
    <xdr:cxnSp macro="">
      <xdr:nvCxnSpPr>
        <xdr:cNvPr id="254" name="直線コネクタ 253"/>
        <xdr:cNvCxnSpPr/>
      </xdr:nvCxnSpPr>
      <xdr:spPr>
        <a:xfrm>
          <a:off x="7861300" y="107823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99695</xdr:rowOff>
    </xdr:from>
    <xdr:to>
      <xdr:col>36</xdr:col>
      <xdr:colOff>165100</xdr:colOff>
      <xdr:row>63</xdr:row>
      <xdr:rowOff>29845</xdr:rowOff>
    </xdr:to>
    <xdr:sp macro="" textlink="">
      <xdr:nvSpPr>
        <xdr:cNvPr id="255" name="楕円 254"/>
        <xdr:cNvSpPr/>
      </xdr:nvSpPr>
      <xdr:spPr>
        <a:xfrm>
          <a:off x="6921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150495</xdr:rowOff>
    </xdr:from>
    <xdr:to>
      <xdr:col>41</xdr:col>
      <xdr:colOff>50800</xdr:colOff>
      <xdr:row>62</xdr:row>
      <xdr:rowOff>152400</xdr:rowOff>
    </xdr:to>
    <xdr:cxnSp macro="">
      <xdr:nvCxnSpPr>
        <xdr:cNvPr id="256" name="直線コネクタ 255"/>
        <xdr:cNvCxnSpPr/>
      </xdr:nvCxnSpPr>
      <xdr:spPr>
        <a:xfrm>
          <a:off x="6972300" y="107803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57" name="n_1aveValue【体育館・プール】&#10;一人当たり面積"/>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652</xdr:rowOff>
    </xdr:from>
    <xdr:ext cx="469744" cy="259045"/>
    <xdr:sp macro="" textlink="">
      <xdr:nvSpPr>
        <xdr:cNvPr id="258" name="n_2aveValue【体育館・プール】&#10;一人当たり面積"/>
        <xdr:cNvSpPr txBox="1"/>
      </xdr:nvSpPr>
      <xdr:spPr>
        <a:xfrm>
          <a:off x="85154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164482</xdr:rowOff>
    </xdr:from>
    <xdr:ext cx="469744" cy="259045"/>
    <xdr:sp macro="" textlink="">
      <xdr:nvSpPr>
        <xdr:cNvPr id="259" name="n_3aveValue【体育館・プール】&#10;一人当たり面積"/>
        <xdr:cNvSpPr txBox="1"/>
      </xdr:nvSpPr>
      <xdr:spPr>
        <a:xfrm>
          <a:off x="7626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4462</xdr:rowOff>
    </xdr:from>
    <xdr:ext cx="469744" cy="259045"/>
    <xdr:sp macro="" textlink="">
      <xdr:nvSpPr>
        <xdr:cNvPr id="260" name="n_4aveValue【体育館・プール】&#10;一人当たり面積"/>
        <xdr:cNvSpPr txBox="1"/>
      </xdr:nvSpPr>
      <xdr:spPr>
        <a:xfrm>
          <a:off x="6737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26687</xdr:rowOff>
    </xdr:from>
    <xdr:ext cx="469744" cy="259045"/>
    <xdr:sp macro="" textlink="">
      <xdr:nvSpPr>
        <xdr:cNvPr id="261" name="n_1mainValue【体育館・プール】&#10;一人当たり面積"/>
        <xdr:cNvSpPr txBox="1"/>
      </xdr:nvSpPr>
      <xdr:spPr>
        <a:xfrm>
          <a:off x="93917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24782</xdr:rowOff>
    </xdr:from>
    <xdr:ext cx="469744" cy="259045"/>
    <xdr:sp macro="" textlink="">
      <xdr:nvSpPr>
        <xdr:cNvPr id="262" name="n_2mainValue【体育館・プール】&#10;一人当たり面積"/>
        <xdr:cNvSpPr txBox="1"/>
      </xdr:nvSpPr>
      <xdr:spPr>
        <a:xfrm>
          <a:off x="8515427" y="108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22877</xdr:rowOff>
    </xdr:from>
    <xdr:ext cx="469744" cy="259045"/>
    <xdr:sp macro="" textlink="">
      <xdr:nvSpPr>
        <xdr:cNvPr id="263" name="n_3mainValue【体育館・プール】&#10;一人当たり面積"/>
        <xdr:cNvSpPr txBox="1"/>
      </xdr:nvSpPr>
      <xdr:spPr>
        <a:xfrm>
          <a:off x="7626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20972</xdr:rowOff>
    </xdr:from>
    <xdr:ext cx="469744" cy="259045"/>
    <xdr:sp macro="" textlink="">
      <xdr:nvSpPr>
        <xdr:cNvPr id="264" name="n_4mainValue【体育館・プール】&#10;一人当たり面積"/>
        <xdr:cNvSpPr txBox="1"/>
      </xdr:nvSpPr>
      <xdr:spPr>
        <a:xfrm>
          <a:off x="6737427"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90" name="直線コネクタ 289"/>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93" name="【福祉施設】&#10;有形固定資産減価償却率最大値テキスト"/>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94" name="直線コネクタ 293"/>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130646</xdr:rowOff>
    </xdr:from>
    <xdr:ext cx="405111" cy="259045"/>
    <xdr:sp macro="" textlink="">
      <xdr:nvSpPr>
        <xdr:cNvPr id="295" name="【福祉施設】&#10;有形固定資産減価償却率平均値テキスト"/>
        <xdr:cNvSpPr txBox="1"/>
      </xdr:nvSpPr>
      <xdr:spPr>
        <a:xfrm>
          <a:off x="4673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96" name="フローチャート: 判断 295"/>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97" name="フローチャート: 判断 296"/>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98" name="フローチャート: 判断 297"/>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299" name="フローチャート: 判断 298"/>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300" name="フローチャート: 判断 299"/>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64044</xdr:rowOff>
    </xdr:from>
    <xdr:to>
      <xdr:col>24</xdr:col>
      <xdr:colOff>114300</xdr:colOff>
      <xdr:row>82</xdr:row>
      <xdr:rowOff>165644</xdr:rowOff>
    </xdr:to>
    <xdr:sp macro="" textlink="">
      <xdr:nvSpPr>
        <xdr:cNvPr id="306" name="楕円 305"/>
        <xdr:cNvSpPr/>
      </xdr:nvSpPr>
      <xdr:spPr>
        <a:xfrm>
          <a:off x="4584700" y="141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86921</xdr:rowOff>
    </xdr:from>
    <xdr:ext cx="405111" cy="259045"/>
    <xdr:sp macro="" textlink="">
      <xdr:nvSpPr>
        <xdr:cNvPr id="307" name="【福祉施設】&#10;有形固定資産減価償却率該当値テキスト"/>
        <xdr:cNvSpPr txBox="1"/>
      </xdr:nvSpPr>
      <xdr:spPr>
        <a:xfrm>
          <a:off x="4673600" y="13974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23223</xdr:rowOff>
    </xdr:from>
    <xdr:to>
      <xdr:col>20</xdr:col>
      <xdr:colOff>38100</xdr:colOff>
      <xdr:row>82</xdr:row>
      <xdr:rowOff>124823</xdr:rowOff>
    </xdr:to>
    <xdr:sp macro="" textlink="">
      <xdr:nvSpPr>
        <xdr:cNvPr id="308" name="楕円 307"/>
        <xdr:cNvSpPr/>
      </xdr:nvSpPr>
      <xdr:spPr>
        <a:xfrm>
          <a:off x="37465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74023</xdr:rowOff>
    </xdr:from>
    <xdr:to>
      <xdr:col>24</xdr:col>
      <xdr:colOff>63500</xdr:colOff>
      <xdr:row>82</xdr:row>
      <xdr:rowOff>114844</xdr:rowOff>
    </xdr:to>
    <xdr:cxnSp macro="">
      <xdr:nvCxnSpPr>
        <xdr:cNvPr id="309" name="直線コネクタ 308"/>
        <xdr:cNvCxnSpPr/>
      </xdr:nvCxnSpPr>
      <xdr:spPr>
        <a:xfrm>
          <a:off x="3797300" y="1413292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153851</xdr:rowOff>
    </xdr:from>
    <xdr:to>
      <xdr:col>15</xdr:col>
      <xdr:colOff>101600</xdr:colOff>
      <xdr:row>82</xdr:row>
      <xdr:rowOff>84001</xdr:rowOff>
    </xdr:to>
    <xdr:sp macro="" textlink="">
      <xdr:nvSpPr>
        <xdr:cNvPr id="310" name="楕円 309"/>
        <xdr:cNvSpPr/>
      </xdr:nvSpPr>
      <xdr:spPr>
        <a:xfrm>
          <a:off x="2857500" y="140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33201</xdr:rowOff>
    </xdr:from>
    <xdr:to>
      <xdr:col>19</xdr:col>
      <xdr:colOff>177800</xdr:colOff>
      <xdr:row>82</xdr:row>
      <xdr:rowOff>74023</xdr:rowOff>
    </xdr:to>
    <xdr:cxnSp macro="">
      <xdr:nvCxnSpPr>
        <xdr:cNvPr id="311" name="直線コネクタ 310"/>
        <xdr:cNvCxnSpPr/>
      </xdr:nvCxnSpPr>
      <xdr:spPr>
        <a:xfrm>
          <a:off x="2908300" y="1409210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113030</xdr:rowOff>
    </xdr:from>
    <xdr:to>
      <xdr:col>10</xdr:col>
      <xdr:colOff>165100</xdr:colOff>
      <xdr:row>82</xdr:row>
      <xdr:rowOff>43180</xdr:rowOff>
    </xdr:to>
    <xdr:sp macro="" textlink="">
      <xdr:nvSpPr>
        <xdr:cNvPr id="312" name="楕円 311"/>
        <xdr:cNvSpPr/>
      </xdr:nvSpPr>
      <xdr:spPr>
        <a:xfrm>
          <a:off x="1968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163830</xdr:rowOff>
    </xdr:from>
    <xdr:to>
      <xdr:col>15</xdr:col>
      <xdr:colOff>50800</xdr:colOff>
      <xdr:row>82</xdr:row>
      <xdr:rowOff>33201</xdr:rowOff>
    </xdr:to>
    <xdr:cxnSp macro="">
      <xdr:nvCxnSpPr>
        <xdr:cNvPr id="313" name="直線コネクタ 312"/>
        <xdr:cNvCxnSpPr/>
      </xdr:nvCxnSpPr>
      <xdr:spPr>
        <a:xfrm>
          <a:off x="2019300" y="1405128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72208</xdr:rowOff>
    </xdr:from>
    <xdr:to>
      <xdr:col>6</xdr:col>
      <xdr:colOff>38100</xdr:colOff>
      <xdr:row>82</xdr:row>
      <xdr:rowOff>2358</xdr:rowOff>
    </xdr:to>
    <xdr:sp macro="" textlink="">
      <xdr:nvSpPr>
        <xdr:cNvPr id="314" name="楕円 313"/>
        <xdr:cNvSpPr/>
      </xdr:nvSpPr>
      <xdr:spPr>
        <a:xfrm>
          <a:off x="1079500" y="139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123008</xdr:rowOff>
    </xdr:from>
    <xdr:to>
      <xdr:col>10</xdr:col>
      <xdr:colOff>114300</xdr:colOff>
      <xdr:row>81</xdr:row>
      <xdr:rowOff>163830</xdr:rowOff>
    </xdr:to>
    <xdr:cxnSp macro="">
      <xdr:nvCxnSpPr>
        <xdr:cNvPr id="315" name="直線コネクタ 314"/>
        <xdr:cNvCxnSpPr/>
      </xdr:nvCxnSpPr>
      <xdr:spPr>
        <a:xfrm>
          <a:off x="1130300" y="1401045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49003</xdr:rowOff>
    </xdr:from>
    <xdr:ext cx="405111" cy="259045"/>
    <xdr:sp macro="" textlink="">
      <xdr:nvSpPr>
        <xdr:cNvPr id="316" name="n_1aveValue【福祉施設】&#10;有形固定資産減価償却率"/>
        <xdr:cNvSpPr txBox="1"/>
      </xdr:nvSpPr>
      <xdr:spPr>
        <a:xfrm>
          <a:off x="3582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35940</xdr:rowOff>
    </xdr:from>
    <xdr:ext cx="405111" cy="259045"/>
    <xdr:sp macro="" textlink="">
      <xdr:nvSpPr>
        <xdr:cNvPr id="317" name="n_2aveValue【福祉施設】&#10;有形固定資産減価償却率"/>
        <xdr:cNvSpPr txBox="1"/>
      </xdr:nvSpPr>
      <xdr:spPr>
        <a:xfrm>
          <a:off x="2705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6548</xdr:rowOff>
    </xdr:from>
    <xdr:ext cx="405111" cy="259045"/>
    <xdr:sp macro="" textlink="">
      <xdr:nvSpPr>
        <xdr:cNvPr id="318" name="n_3aveValue【福祉施設】&#10;有形固定資産減価償却率"/>
        <xdr:cNvSpPr txBox="1"/>
      </xdr:nvSpPr>
      <xdr:spPr>
        <a:xfrm>
          <a:off x="1816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111051</xdr:rowOff>
    </xdr:from>
    <xdr:ext cx="405111" cy="259045"/>
    <xdr:sp macro="" textlink="">
      <xdr:nvSpPr>
        <xdr:cNvPr id="319" name="n_4aveValue【福祉施設】&#10;有形固定資産減価償却率"/>
        <xdr:cNvSpPr txBox="1"/>
      </xdr:nvSpPr>
      <xdr:spPr>
        <a:xfrm>
          <a:off x="927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141350</xdr:rowOff>
    </xdr:from>
    <xdr:ext cx="405111" cy="259045"/>
    <xdr:sp macro="" textlink="">
      <xdr:nvSpPr>
        <xdr:cNvPr id="320" name="n_1mainValue【福祉施設】&#10;有形固定資産減価償却率"/>
        <xdr:cNvSpPr txBox="1"/>
      </xdr:nvSpPr>
      <xdr:spPr>
        <a:xfrm>
          <a:off x="35820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100528</xdr:rowOff>
    </xdr:from>
    <xdr:ext cx="405111" cy="259045"/>
    <xdr:sp macro="" textlink="">
      <xdr:nvSpPr>
        <xdr:cNvPr id="321" name="n_2mainValue【福祉施設】&#10;有形固定資産減価償却率"/>
        <xdr:cNvSpPr txBox="1"/>
      </xdr:nvSpPr>
      <xdr:spPr>
        <a:xfrm>
          <a:off x="2705744" y="1381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322" name="n_3mainValue【福祉施設】&#10;有形固定資産減価償却率"/>
        <xdr:cNvSpPr txBox="1"/>
      </xdr:nvSpPr>
      <xdr:spPr>
        <a:xfrm>
          <a:off x="1816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18885</xdr:rowOff>
    </xdr:from>
    <xdr:ext cx="405111" cy="259045"/>
    <xdr:sp macro="" textlink="">
      <xdr:nvSpPr>
        <xdr:cNvPr id="323" name="n_4mainValue【福祉施設】&#10;有形固定資産減価償却率"/>
        <xdr:cNvSpPr txBox="1"/>
      </xdr:nvSpPr>
      <xdr:spPr>
        <a:xfrm>
          <a:off x="9277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45" name="直線コネクタ 344"/>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48" name="【福祉施設】&#10;一人当たり面積最大値テキスト"/>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49" name="直線コネクタ 348"/>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91457</xdr:rowOff>
    </xdr:from>
    <xdr:ext cx="469744" cy="259045"/>
    <xdr:sp macro="" textlink="">
      <xdr:nvSpPr>
        <xdr:cNvPr id="350" name="【福祉施設】&#10;一人当たり面積平均値テキスト"/>
        <xdr:cNvSpPr txBox="1"/>
      </xdr:nvSpPr>
      <xdr:spPr>
        <a:xfrm>
          <a:off x="10515600" y="1432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51" name="フローチャート: 判断 350"/>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352" name="フローチャート: 判断 351"/>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53" name="フローチャート: 判断 352"/>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354" name="フローチャート: 判断 353"/>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355" name="フローチャート: 判断 354"/>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7874</xdr:rowOff>
    </xdr:from>
    <xdr:to>
      <xdr:col>55</xdr:col>
      <xdr:colOff>50800</xdr:colOff>
      <xdr:row>81</xdr:row>
      <xdr:rowOff>109474</xdr:rowOff>
    </xdr:to>
    <xdr:sp macro="" textlink="">
      <xdr:nvSpPr>
        <xdr:cNvPr id="361" name="楕円 360"/>
        <xdr:cNvSpPr/>
      </xdr:nvSpPr>
      <xdr:spPr>
        <a:xfrm>
          <a:off x="10426700" y="1389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30751</xdr:rowOff>
    </xdr:from>
    <xdr:ext cx="469744" cy="259045"/>
    <xdr:sp macro="" textlink="">
      <xdr:nvSpPr>
        <xdr:cNvPr id="362" name="【福祉施設】&#10;一人当たり面積該当値テキスト"/>
        <xdr:cNvSpPr txBox="1"/>
      </xdr:nvSpPr>
      <xdr:spPr>
        <a:xfrm>
          <a:off x="10515600" y="1374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3302</xdr:rowOff>
    </xdr:from>
    <xdr:to>
      <xdr:col>50</xdr:col>
      <xdr:colOff>165100</xdr:colOff>
      <xdr:row>81</xdr:row>
      <xdr:rowOff>104902</xdr:rowOff>
    </xdr:to>
    <xdr:sp macro="" textlink="">
      <xdr:nvSpPr>
        <xdr:cNvPr id="363" name="楕円 362"/>
        <xdr:cNvSpPr/>
      </xdr:nvSpPr>
      <xdr:spPr>
        <a:xfrm>
          <a:off x="9588500" y="1389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54102</xdr:rowOff>
    </xdr:from>
    <xdr:to>
      <xdr:col>55</xdr:col>
      <xdr:colOff>0</xdr:colOff>
      <xdr:row>81</xdr:row>
      <xdr:rowOff>58674</xdr:rowOff>
    </xdr:to>
    <xdr:cxnSp macro="">
      <xdr:nvCxnSpPr>
        <xdr:cNvPr id="364" name="直線コネクタ 363"/>
        <xdr:cNvCxnSpPr/>
      </xdr:nvCxnSpPr>
      <xdr:spPr>
        <a:xfrm>
          <a:off x="9639300" y="139415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170180</xdr:rowOff>
    </xdr:from>
    <xdr:to>
      <xdr:col>46</xdr:col>
      <xdr:colOff>38100</xdr:colOff>
      <xdr:row>81</xdr:row>
      <xdr:rowOff>100330</xdr:rowOff>
    </xdr:to>
    <xdr:sp macro="" textlink="">
      <xdr:nvSpPr>
        <xdr:cNvPr id="365" name="楕円 364"/>
        <xdr:cNvSpPr/>
      </xdr:nvSpPr>
      <xdr:spPr>
        <a:xfrm>
          <a:off x="8699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49530</xdr:rowOff>
    </xdr:from>
    <xdr:to>
      <xdr:col>50</xdr:col>
      <xdr:colOff>114300</xdr:colOff>
      <xdr:row>81</xdr:row>
      <xdr:rowOff>54102</xdr:rowOff>
    </xdr:to>
    <xdr:cxnSp macro="">
      <xdr:nvCxnSpPr>
        <xdr:cNvPr id="366" name="直線コネクタ 365"/>
        <xdr:cNvCxnSpPr/>
      </xdr:nvCxnSpPr>
      <xdr:spPr>
        <a:xfrm>
          <a:off x="8750300" y="139369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161037</xdr:rowOff>
    </xdr:from>
    <xdr:to>
      <xdr:col>41</xdr:col>
      <xdr:colOff>101600</xdr:colOff>
      <xdr:row>81</xdr:row>
      <xdr:rowOff>91187</xdr:rowOff>
    </xdr:to>
    <xdr:sp macro="" textlink="">
      <xdr:nvSpPr>
        <xdr:cNvPr id="367" name="楕円 366"/>
        <xdr:cNvSpPr/>
      </xdr:nvSpPr>
      <xdr:spPr>
        <a:xfrm>
          <a:off x="7810500" y="138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40387</xdr:rowOff>
    </xdr:from>
    <xdr:to>
      <xdr:col>45</xdr:col>
      <xdr:colOff>177800</xdr:colOff>
      <xdr:row>81</xdr:row>
      <xdr:rowOff>49530</xdr:rowOff>
    </xdr:to>
    <xdr:cxnSp macro="">
      <xdr:nvCxnSpPr>
        <xdr:cNvPr id="368" name="直線コネクタ 367"/>
        <xdr:cNvCxnSpPr/>
      </xdr:nvCxnSpPr>
      <xdr:spPr>
        <a:xfrm>
          <a:off x="7861300" y="139278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156463</xdr:rowOff>
    </xdr:from>
    <xdr:to>
      <xdr:col>36</xdr:col>
      <xdr:colOff>165100</xdr:colOff>
      <xdr:row>81</xdr:row>
      <xdr:rowOff>86613</xdr:rowOff>
    </xdr:to>
    <xdr:sp macro="" textlink="">
      <xdr:nvSpPr>
        <xdr:cNvPr id="369" name="楕円 368"/>
        <xdr:cNvSpPr/>
      </xdr:nvSpPr>
      <xdr:spPr>
        <a:xfrm>
          <a:off x="6921500" y="138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35813</xdr:rowOff>
    </xdr:from>
    <xdr:to>
      <xdr:col>41</xdr:col>
      <xdr:colOff>50800</xdr:colOff>
      <xdr:row>81</xdr:row>
      <xdr:rowOff>40387</xdr:rowOff>
    </xdr:to>
    <xdr:cxnSp macro="">
      <xdr:nvCxnSpPr>
        <xdr:cNvPr id="370" name="直線コネクタ 369"/>
        <xdr:cNvCxnSpPr/>
      </xdr:nvCxnSpPr>
      <xdr:spPr>
        <a:xfrm>
          <a:off x="6972300" y="139232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29735</xdr:rowOff>
    </xdr:from>
    <xdr:ext cx="469744" cy="259045"/>
    <xdr:sp macro="" textlink="">
      <xdr:nvSpPr>
        <xdr:cNvPr id="371" name="n_1aveValue【福祉施設】&#10;一人当たり面積"/>
        <xdr:cNvSpPr txBox="1"/>
      </xdr:nvSpPr>
      <xdr:spPr>
        <a:xfrm>
          <a:off x="9391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11447</xdr:rowOff>
    </xdr:from>
    <xdr:ext cx="469744" cy="259045"/>
    <xdr:sp macro="" textlink="">
      <xdr:nvSpPr>
        <xdr:cNvPr id="372" name="n_2aveValue【福祉施設】&#10;一人当たり面積"/>
        <xdr:cNvSpPr txBox="1"/>
      </xdr:nvSpPr>
      <xdr:spPr>
        <a:xfrm>
          <a:off x="8515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6875</xdr:rowOff>
    </xdr:from>
    <xdr:ext cx="469744" cy="259045"/>
    <xdr:sp macro="" textlink="">
      <xdr:nvSpPr>
        <xdr:cNvPr id="373" name="n_3aveValue【福祉施設】&#10;一人当たり面積"/>
        <xdr:cNvSpPr txBox="1"/>
      </xdr:nvSpPr>
      <xdr:spPr>
        <a:xfrm>
          <a:off x="7626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155464</xdr:rowOff>
    </xdr:from>
    <xdr:ext cx="469744" cy="259045"/>
    <xdr:sp macro="" textlink="">
      <xdr:nvSpPr>
        <xdr:cNvPr id="374" name="n_4aveValue【福祉施設】&#10;一人当たり面積"/>
        <xdr:cNvSpPr txBox="1"/>
      </xdr:nvSpPr>
      <xdr:spPr>
        <a:xfrm>
          <a:off x="6737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121429</xdr:rowOff>
    </xdr:from>
    <xdr:ext cx="469744" cy="259045"/>
    <xdr:sp macro="" textlink="">
      <xdr:nvSpPr>
        <xdr:cNvPr id="375" name="n_1mainValue【福祉施設】&#10;一人当たり面積"/>
        <xdr:cNvSpPr txBox="1"/>
      </xdr:nvSpPr>
      <xdr:spPr>
        <a:xfrm>
          <a:off x="9391727" y="1366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116857</xdr:rowOff>
    </xdr:from>
    <xdr:ext cx="469744" cy="259045"/>
    <xdr:sp macro="" textlink="">
      <xdr:nvSpPr>
        <xdr:cNvPr id="376" name="n_2mainValue【福祉施設】&#10;一人当たり面積"/>
        <xdr:cNvSpPr txBox="1"/>
      </xdr:nvSpPr>
      <xdr:spPr>
        <a:xfrm>
          <a:off x="8515427" y="1366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107714</xdr:rowOff>
    </xdr:from>
    <xdr:ext cx="469744" cy="259045"/>
    <xdr:sp macro="" textlink="">
      <xdr:nvSpPr>
        <xdr:cNvPr id="377" name="n_3mainValue【福祉施設】&#10;一人当たり面積"/>
        <xdr:cNvSpPr txBox="1"/>
      </xdr:nvSpPr>
      <xdr:spPr>
        <a:xfrm>
          <a:off x="7626427" y="1365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103140</xdr:rowOff>
    </xdr:from>
    <xdr:ext cx="469744" cy="259045"/>
    <xdr:sp macro="" textlink="">
      <xdr:nvSpPr>
        <xdr:cNvPr id="378" name="n_4mainValue【福祉施設】&#10;一人当たり面積"/>
        <xdr:cNvSpPr txBox="1"/>
      </xdr:nvSpPr>
      <xdr:spPr>
        <a:xfrm>
          <a:off x="6737427" y="1364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2" name="直線コネクタ 4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3" name="テキスト ボックス 42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4" name="直線コネクタ 4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5" name="テキスト ボックス 4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6" name="直線コネクタ 4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7" name="テキスト ボックス 4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8" name="直線コネクタ 4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9" name="テキスト ボックス 4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0" name="直線コネクタ 4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1" name="テキスト ボックス 4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2" name="直線コネクタ 4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3" name="テキスト ボックス 43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436" name="直線コネクタ 435"/>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37"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38" name="直線コネクタ 437"/>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439" name="【保健センター・保健所】&#10;有形固定資産減価償却率最大値テキスト"/>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440" name="直線コネクタ 439"/>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441" name="【保健センター・保健所】&#10;有形固定資産減価償却率平均値テキスト"/>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442" name="フローチャート: 判断 441"/>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443" name="フローチャート: 判断 442"/>
        <xdr:cNvSpPr/>
      </xdr:nvSpPr>
      <xdr:spPr>
        <a:xfrm>
          <a:off x="15430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444" name="フローチャート: 判断 443"/>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445" name="フローチャート: 判断 444"/>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446" name="フローチャート: 判断 445"/>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14515</xdr:rowOff>
    </xdr:from>
    <xdr:to>
      <xdr:col>85</xdr:col>
      <xdr:colOff>177800</xdr:colOff>
      <xdr:row>56</xdr:row>
      <xdr:rowOff>116115</xdr:rowOff>
    </xdr:to>
    <xdr:sp macro="" textlink="">
      <xdr:nvSpPr>
        <xdr:cNvPr id="452" name="楕円 451"/>
        <xdr:cNvSpPr/>
      </xdr:nvSpPr>
      <xdr:spPr>
        <a:xfrm>
          <a:off x="162687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37392</xdr:rowOff>
    </xdr:from>
    <xdr:ext cx="405111" cy="259045"/>
    <xdr:sp macro="" textlink="">
      <xdr:nvSpPr>
        <xdr:cNvPr id="453" name="【保健センター・保健所】&#10;有形固定資産減価償却率該当値テキスト"/>
        <xdr:cNvSpPr txBox="1"/>
      </xdr:nvSpPr>
      <xdr:spPr>
        <a:xfrm>
          <a:off x="16357600" y="946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153307</xdr:rowOff>
    </xdr:from>
    <xdr:to>
      <xdr:col>81</xdr:col>
      <xdr:colOff>101600</xdr:colOff>
      <xdr:row>56</xdr:row>
      <xdr:rowOff>83457</xdr:rowOff>
    </xdr:to>
    <xdr:sp macro="" textlink="">
      <xdr:nvSpPr>
        <xdr:cNvPr id="454" name="楕円 453"/>
        <xdr:cNvSpPr/>
      </xdr:nvSpPr>
      <xdr:spPr>
        <a:xfrm>
          <a:off x="15430500" y="958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32657</xdr:rowOff>
    </xdr:from>
    <xdr:to>
      <xdr:col>85</xdr:col>
      <xdr:colOff>127000</xdr:colOff>
      <xdr:row>56</xdr:row>
      <xdr:rowOff>65315</xdr:rowOff>
    </xdr:to>
    <xdr:cxnSp macro="">
      <xdr:nvCxnSpPr>
        <xdr:cNvPr id="455" name="直線コネクタ 454"/>
        <xdr:cNvCxnSpPr/>
      </xdr:nvCxnSpPr>
      <xdr:spPr>
        <a:xfrm>
          <a:off x="15481300" y="96338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120650</xdr:rowOff>
    </xdr:from>
    <xdr:to>
      <xdr:col>76</xdr:col>
      <xdr:colOff>165100</xdr:colOff>
      <xdr:row>56</xdr:row>
      <xdr:rowOff>50800</xdr:rowOff>
    </xdr:to>
    <xdr:sp macro="" textlink="">
      <xdr:nvSpPr>
        <xdr:cNvPr id="456" name="楕円 455"/>
        <xdr:cNvSpPr/>
      </xdr:nvSpPr>
      <xdr:spPr>
        <a:xfrm>
          <a:off x="14541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0</xdr:rowOff>
    </xdr:from>
    <xdr:to>
      <xdr:col>81</xdr:col>
      <xdr:colOff>50800</xdr:colOff>
      <xdr:row>56</xdr:row>
      <xdr:rowOff>32657</xdr:rowOff>
    </xdr:to>
    <xdr:cxnSp macro="">
      <xdr:nvCxnSpPr>
        <xdr:cNvPr id="457" name="直線コネクタ 456"/>
        <xdr:cNvCxnSpPr/>
      </xdr:nvCxnSpPr>
      <xdr:spPr>
        <a:xfrm>
          <a:off x="14592300" y="9601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87993</xdr:rowOff>
    </xdr:from>
    <xdr:to>
      <xdr:col>72</xdr:col>
      <xdr:colOff>38100</xdr:colOff>
      <xdr:row>56</xdr:row>
      <xdr:rowOff>18143</xdr:rowOff>
    </xdr:to>
    <xdr:sp macro="" textlink="">
      <xdr:nvSpPr>
        <xdr:cNvPr id="458" name="楕円 457"/>
        <xdr:cNvSpPr/>
      </xdr:nvSpPr>
      <xdr:spPr>
        <a:xfrm>
          <a:off x="13652500" y="951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138793</xdr:rowOff>
    </xdr:from>
    <xdr:to>
      <xdr:col>76</xdr:col>
      <xdr:colOff>114300</xdr:colOff>
      <xdr:row>56</xdr:row>
      <xdr:rowOff>0</xdr:rowOff>
    </xdr:to>
    <xdr:cxnSp macro="">
      <xdr:nvCxnSpPr>
        <xdr:cNvPr id="459" name="直線コネクタ 458"/>
        <xdr:cNvCxnSpPr/>
      </xdr:nvCxnSpPr>
      <xdr:spPr>
        <a:xfrm>
          <a:off x="13703300" y="9568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55335</xdr:rowOff>
    </xdr:from>
    <xdr:to>
      <xdr:col>67</xdr:col>
      <xdr:colOff>101600</xdr:colOff>
      <xdr:row>55</xdr:row>
      <xdr:rowOff>156935</xdr:rowOff>
    </xdr:to>
    <xdr:sp macro="" textlink="">
      <xdr:nvSpPr>
        <xdr:cNvPr id="460" name="楕円 459"/>
        <xdr:cNvSpPr/>
      </xdr:nvSpPr>
      <xdr:spPr>
        <a:xfrm>
          <a:off x="12763500" y="94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106135</xdr:rowOff>
    </xdr:from>
    <xdr:to>
      <xdr:col>71</xdr:col>
      <xdr:colOff>177800</xdr:colOff>
      <xdr:row>55</xdr:row>
      <xdr:rowOff>138793</xdr:rowOff>
    </xdr:to>
    <xdr:cxnSp macro="">
      <xdr:nvCxnSpPr>
        <xdr:cNvPr id="461" name="直線コネクタ 460"/>
        <xdr:cNvCxnSpPr/>
      </xdr:nvCxnSpPr>
      <xdr:spPr>
        <a:xfrm>
          <a:off x="12814300" y="9535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71318</xdr:rowOff>
    </xdr:from>
    <xdr:ext cx="405111" cy="259045"/>
    <xdr:sp macro="" textlink="">
      <xdr:nvSpPr>
        <xdr:cNvPr id="462" name="n_1aveValue【保健センター・保健所】&#10;有形固定資産減価償却率"/>
        <xdr:cNvSpPr txBox="1"/>
      </xdr:nvSpPr>
      <xdr:spPr>
        <a:xfrm>
          <a:off x="15266044"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30497</xdr:rowOff>
    </xdr:from>
    <xdr:ext cx="405111" cy="259045"/>
    <xdr:sp macro="" textlink="">
      <xdr:nvSpPr>
        <xdr:cNvPr id="463" name="n_2aveValue【保健センター・保健所】&#10;有形固定資産減価償却率"/>
        <xdr:cNvSpPr txBox="1"/>
      </xdr:nvSpPr>
      <xdr:spPr>
        <a:xfrm>
          <a:off x="14389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464" name="n_3aveValue【保健センター・保健所】&#10;有形固定資産減価償却率"/>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170923</xdr:rowOff>
    </xdr:from>
    <xdr:ext cx="405111" cy="259045"/>
    <xdr:sp macro="" textlink="">
      <xdr:nvSpPr>
        <xdr:cNvPr id="465" name="n_4aveValue【保健センター・保健所】&#10;有形固定資産減価償却率"/>
        <xdr:cNvSpPr txBox="1"/>
      </xdr:nvSpPr>
      <xdr:spPr>
        <a:xfrm>
          <a:off x="12611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99984</xdr:rowOff>
    </xdr:from>
    <xdr:ext cx="405111" cy="259045"/>
    <xdr:sp macro="" textlink="">
      <xdr:nvSpPr>
        <xdr:cNvPr id="466" name="n_1mainValue【保健センター・保健所】&#10;有形固定資産減価償却率"/>
        <xdr:cNvSpPr txBox="1"/>
      </xdr:nvSpPr>
      <xdr:spPr>
        <a:xfrm>
          <a:off x="15266044" y="935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67327</xdr:rowOff>
    </xdr:from>
    <xdr:ext cx="340478" cy="259045"/>
    <xdr:sp macro="" textlink="">
      <xdr:nvSpPr>
        <xdr:cNvPr id="467" name="n_2mainValue【保健センター・保健所】&#10;有形固定資産減価償却率"/>
        <xdr:cNvSpPr txBox="1"/>
      </xdr:nvSpPr>
      <xdr:spPr>
        <a:xfrm>
          <a:off x="14422061" y="932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34670</xdr:rowOff>
    </xdr:from>
    <xdr:ext cx="340478" cy="259045"/>
    <xdr:sp macro="" textlink="">
      <xdr:nvSpPr>
        <xdr:cNvPr id="468" name="n_3mainValue【保健センター・保健所】&#10;有形固定資産減価償却率"/>
        <xdr:cNvSpPr txBox="1"/>
      </xdr:nvSpPr>
      <xdr:spPr>
        <a:xfrm>
          <a:off x="13533061" y="929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54</xdr:row>
      <xdr:rowOff>2012</xdr:rowOff>
    </xdr:from>
    <xdr:ext cx="340478" cy="259045"/>
    <xdr:sp macro="" textlink="">
      <xdr:nvSpPr>
        <xdr:cNvPr id="469" name="n_4mainValue【保健センター・保健所】&#10;有形固定資産減価償却率"/>
        <xdr:cNvSpPr txBox="1"/>
      </xdr:nvSpPr>
      <xdr:spPr>
        <a:xfrm>
          <a:off x="12644061" y="92603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0" name="直線コネクタ 47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1" name="テキスト ボックス 48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2" name="直線コネクタ 48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3" name="テキスト ボックス 48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4" name="直線コネクタ 48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5" name="テキスト ボックス 48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6" name="直線コネクタ 48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7" name="テキスト ボックス 48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8" name="直線コネクタ 48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9" name="テキスト ボックス 48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0" name="直線コネクタ 48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1" name="テキスト ボックス 49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495" name="直線コネクタ 494"/>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496" name="【保健センター・保健所】&#10;一人当たり面積最小値テキスト"/>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497" name="直線コネクタ 496"/>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498" name="【保健センター・保健所】&#10;一人当たり面積最大値テキスト"/>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499" name="直線コネクタ 498"/>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500" name="【保健センター・保健所】&#10;一人当たり面積平均値テキスト"/>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01" name="フローチャート: 判断 500"/>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02" name="フローチャート: 判断 501"/>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503" name="フローチャート: 判断 502"/>
        <xdr:cNvSpPr/>
      </xdr:nvSpPr>
      <xdr:spPr>
        <a:xfrm>
          <a:off x="20383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504" name="フローチャート: 判断 503"/>
        <xdr:cNvSpPr/>
      </xdr:nvSpPr>
      <xdr:spPr>
        <a:xfrm>
          <a:off x="19494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505" name="フローチャート: 判断 504"/>
        <xdr:cNvSpPr/>
      </xdr:nvSpPr>
      <xdr:spPr>
        <a:xfrm>
          <a:off x="18605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17780</xdr:rowOff>
    </xdr:from>
    <xdr:to>
      <xdr:col>116</xdr:col>
      <xdr:colOff>114300</xdr:colOff>
      <xdr:row>64</xdr:row>
      <xdr:rowOff>119380</xdr:rowOff>
    </xdr:to>
    <xdr:sp macro="" textlink="">
      <xdr:nvSpPr>
        <xdr:cNvPr id="511" name="楕円 510"/>
        <xdr:cNvSpPr/>
      </xdr:nvSpPr>
      <xdr:spPr>
        <a:xfrm>
          <a:off x="221107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104157</xdr:rowOff>
    </xdr:from>
    <xdr:ext cx="469744" cy="259045"/>
    <xdr:sp macro="" textlink="">
      <xdr:nvSpPr>
        <xdr:cNvPr id="512" name="【保健センター・保健所】&#10;一人当たり面積該当値テキスト"/>
        <xdr:cNvSpPr txBox="1"/>
      </xdr:nvSpPr>
      <xdr:spPr>
        <a:xfrm>
          <a:off x="22199600" y="1090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17780</xdr:rowOff>
    </xdr:from>
    <xdr:to>
      <xdr:col>112</xdr:col>
      <xdr:colOff>38100</xdr:colOff>
      <xdr:row>64</xdr:row>
      <xdr:rowOff>119380</xdr:rowOff>
    </xdr:to>
    <xdr:sp macro="" textlink="">
      <xdr:nvSpPr>
        <xdr:cNvPr id="513" name="楕円 512"/>
        <xdr:cNvSpPr/>
      </xdr:nvSpPr>
      <xdr:spPr>
        <a:xfrm>
          <a:off x="21272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68580</xdr:rowOff>
    </xdr:from>
    <xdr:to>
      <xdr:col>116</xdr:col>
      <xdr:colOff>63500</xdr:colOff>
      <xdr:row>64</xdr:row>
      <xdr:rowOff>68580</xdr:rowOff>
    </xdr:to>
    <xdr:cxnSp macro="">
      <xdr:nvCxnSpPr>
        <xdr:cNvPr id="514" name="直線コネクタ 513"/>
        <xdr:cNvCxnSpPr/>
      </xdr:nvCxnSpPr>
      <xdr:spPr>
        <a:xfrm>
          <a:off x="21323300" y="11041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17780</xdr:rowOff>
    </xdr:from>
    <xdr:to>
      <xdr:col>107</xdr:col>
      <xdr:colOff>101600</xdr:colOff>
      <xdr:row>64</xdr:row>
      <xdr:rowOff>119380</xdr:rowOff>
    </xdr:to>
    <xdr:sp macro="" textlink="">
      <xdr:nvSpPr>
        <xdr:cNvPr id="515" name="楕円 514"/>
        <xdr:cNvSpPr/>
      </xdr:nvSpPr>
      <xdr:spPr>
        <a:xfrm>
          <a:off x="20383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68580</xdr:rowOff>
    </xdr:from>
    <xdr:to>
      <xdr:col>111</xdr:col>
      <xdr:colOff>177800</xdr:colOff>
      <xdr:row>64</xdr:row>
      <xdr:rowOff>68580</xdr:rowOff>
    </xdr:to>
    <xdr:cxnSp macro="">
      <xdr:nvCxnSpPr>
        <xdr:cNvPr id="516" name="直線コネクタ 515"/>
        <xdr:cNvCxnSpPr/>
      </xdr:nvCxnSpPr>
      <xdr:spPr>
        <a:xfrm>
          <a:off x="20434300" y="1104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17780</xdr:rowOff>
    </xdr:from>
    <xdr:to>
      <xdr:col>102</xdr:col>
      <xdr:colOff>165100</xdr:colOff>
      <xdr:row>64</xdr:row>
      <xdr:rowOff>119380</xdr:rowOff>
    </xdr:to>
    <xdr:sp macro="" textlink="">
      <xdr:nvSpPr>
        <xdr:cNvPr id="517" name="楕円 516"/>
        <xdr:cNvSpPr/>
      </xdr:nvSpPr>
      <xdr:spPr>
        <a:xfrm>
          <a:off x="19494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68580</xdr:rowOff>
    </xdr:from>
    <xdr:to>
      <xdr:col>107</xdr:col>
      <xdr:colOff>50800</xdr:colOff>
      <xdr:row>64</xdr:row>
      <xdr:rowOff>68580</xdr:rowOff>
    </xdr:to>
    <xdr:cxnSp macro="">
      <xdr:nvCxnSpPr>
        <xdr:cNvPr id="518" name="直線コネクタ 517"/>
        <xdr:cNvCxnSpPr/>
      </xdr:nvCxnSpPr>
      <xdr:spPr>
        <a:xfrm>
          <a:off x="19545300" y="1104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17780</xdr:rowOff>
    </xdr:from>
    <xdr:to>
      <xdr:col>98</xdr:col>
      <xdr:colOff>38100</xdr:colOff>
      <xdr:row>64</xdr:row>
      <xdr:rowOff>119380</xdr:rowOff>
    </xdr:to>
    <xdr:sp macro="" textlink="">
      <xdr:nvSpPr>
        <xdr:cNvPr id="519" name="楕円 518"/>
        <xdr:cNvSpPr/>
      </xdr:nvSpPr>
      <xdr:spPr>
        <a:xfrm>
          <a:off x="18605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68580</xdr:rowOff>
    </xdr:from>
    <xdr:to>
      <xdr:col>102</xdr:col>
      <xdr:colOff>114300</xdr:colOff>
      <xdr:row>64</xdr:row>
      <xdr:rowOff>68580</xdr:rowOff>
    </xdr:to>
    <xdr:cxnSp macro="">
      <xdr:nvCxnSpPr>
        <xdr:cNvPr id="520" name="直線コネクタ 519"/>
        <xdr:cNvCxnSpPr/>
      </xdr:nvCxnSpPr>
      <xdr:spPr>
        <a:xfrm>
          <a:off x="18656300" y="1104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521" name="n_1aveValue【保健センター・保健所】&#10;一人当たり面積"/>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160400</xdr:rowOff>
    </xdr:from>
    <xdr:ext cx="469744" cy="259045"/>
    <xdr:sp macro="" textlink="">
      <xdr:nvSpPr>
        <xdr:cNvPr id="522" name="n_2aveValue【保健センター・保健所】&#10;一人当たり面積"/>
        <xdr:cNvSpPr txBox="1"/>
      </xdr:nvSpPr>
      <xdr:spPr>
        <a:xfrm>
          <a:off x="201994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166931</xdr:rowOff>
    </xdr:from>
    <xdr:ext cx="469744" cy="259045"/>
    <xdr:sp macro="" textlink="">
      <xdr:nvSpPr>
        <xdr:cNvPr id="523" name="n_3aveValue【保健センター・保健所】&#10;一人当たり面積"/>
        <xdr:cNvSpPr txBox="1"/>
      </xdr:nvSpPr>
      <xdr:spPr>
        <a:xfrm>
          <a:off x="19310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18342</xdr:rowOff>
    </xdr:from>
    <xdr:ext cx="469744" cy="259045"/>
    <xdr:sp macro="" textlink="">
      <xdr:nvSpPr>
        <xdr:cNvPr id="524" name="n_4aveValue【保健センター・保健所】&#10;一人当たり面積"/>
        <xdr:cNvSpPr txBox="1"/>
      </xdr:nvSpPr>
      <xdr:spPr>
        <a:xfrm>
          <a:off x="18421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110507</xdr:rowOff>
    </xdr:from>
    <xdr:ext cx="469744" cy="259045"/>
    <xdr:sp macro="" textlink="">
      <xdr:nvSpPr>
        <xdr:cNvPr id="525" name="n_1mainValue【保健センター・保健所】&#10;一人当たり面積"/>
        <xdr:cNvSpPr txBox="1"/>
      </xdr:nvSpPr>
      <xdr:spPr>
        <a:xfrm>
          <a:off x="210757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110507</xdr:rowOff>
    </xdr:from>
    <xdr:ext cx="469744" cy="259045"/>
    <xdr:sp macro="" textlink="">
      <xdr:nvSpPr>
        <xdr:cNvPr id="526" name="n_2mainValue【保健センター・保健所】&#10;一人当たり面積"/>
        <xdr:cNvSpPr txBox="1"/>
      </xdr:nvSpPr>
      <xdr:spPr>
        <a:xfrm>
          <a:off x="201994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110507</xdr:rowOff>
    </xdr:from>
    <xdr:ext cx="469744" cy="259045"/>
    <xdr:sp macro="" textlink="">
      <xdr:nvSpPr>
        <xdr:cNvPr id="527" name="n_3mainValue【保健センター・保健所】&#10;一人当たり面積"/>
        <xdr:cNvSpPr txBox="1"/>
      </xdr:nvSpPr>
      <xdr:spPr>
        <a:xfrm>
          <a:off x="193104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110507</xdr:rowOff>
    </xdr:from>
    <xdr:ext cx="469744" cy="259045"/>
    <xdr:sp macro="" textlink="">
      <xdr:nvSpPr>
        <xdr:cNvPr id="528" name="n_4mainValue【保健センター・保健所】&#10;一人当たり面積"/>
        <xdr:cNvSpPr txBox="1"/>
      </xdr:nvSpPr>
      <xdr:spPr>
        <a:xfrm>
          <a:off x="184214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9" name="テキスト ボックス 5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0" name="直線コネクタ 53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1" name="テキスト ボックス 54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2" name="直線コネクタ 54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3" name="テキスト ボックス 54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4" name="直線コネクタ 54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5" name="テキスト ボックス 54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6" name="直線コネクタ 54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7" name="テキスト ボックス 54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8" name="直線コネクタ 54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9" name="テキスト ボックス 54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0" name="直線コネクタ 54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1" name="テキスト ボックス 55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554" name="直線コネクタ 553"/>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6" name="直線コネクタ 55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557" name="【消防施設】&#10;有形固定資産減価償却率最大値テキスト"/>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558" name="直線コネクタ 557"/>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559" name="【消防施設】&#10;有形固定資産減価償却率平均値テキスト"/>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60" name="フローチャート: 判断 559"/>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561" name="フローチャート: 判断 560"/>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62" name="フローチャート: 判断 561"/>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563" name="フローチャート: 判断 562"/>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564" name="フローチャート: 判断 563"/>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5" name="テキスト ボックス 5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15058</xdr:rowOff>
    </xdr:from>
    <xdr:to>
      <xdr:col>85</xdr:col>
      <xdr:colOff>177800</xdr:colOff>
      <xdr:row>85</xdr:row>
      <xdr:rowOff>116658</xdr:rowOff>
    </xdr:to>
    <xdr:sp macro="" textlink="">
      <xdr:nvSpPr>
        <xdr:cNvPr id="570" name="楕円 569"/>
        <xdr:cNvSpPr/>
      </xdr:nvSpPr>
      <xdr:spPr>
        <a:xfrm>
          <a:off x="162687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164935</xdr:rowOff>
    </xdr:from>
    <xdr:ext cx="405111" cy="259045"/>
    <xdr:sp macro="" textlink="">
      <xdr:nvSpPr>
        <xdr:cNvPr id="571" name="【消防施設】&#10;有形固定資産減価償却率該当値テキスト"/>
        <xdr:cNvSpPr txBox="1"/>
      </xdr:nvSpPr>
      <xdr:spPr>
        <a:xfrm>
          <a:off x="16357600" y="1456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162016</xdr:rowOff>
    </xdr:from>
    <xdr:to>
      <xdr:col>81</xdr:col>
      <xdr:colOff>101600</xdr:colOff>
      <xdr:row>85</xdr:row>
      <xdr:rowOff>92166</xdr:rowOff>
    </xdr:to>
    <xdr:sp macro="" textlink="">
      <xdr:nvSpPr>
        <xdr:cNvPr id="572" name="楕円 571"/>
        <xdr:cNvSpPr/>
      </xdr:nvSpPr>
      <xdr:spPr>
        <a:xfrm>
          <a:off x="154305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41366</xdr:rowOff>
    </xdr:from>
    <xdr:to>
      <xdr:col>85</xdr:col>
      <xdr:colOff>127000</xdr:colOff>
      <xdr:row>85</xdr:row>
      <xdr:rowOff>65858</xdr:rowOff>
    </xdr:to>
    <xdr:cxnSp macro="">
      <xdr:nvCxnSpPr>
        <xdr:cNvPr id="573" name="直線コネクタ 572"/>
        <xdr:cNvCxnSpPr/>
      </xdr:nvCxnSpPr>
      <xdr:spPr>
        <a:xfrm>
          <a:off x="15481300" y="14614616"/>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135889</xdr:rowOff>
    </xdr:from>
    <xdr:to>
      <xdr:col>76</xdr:col>
      <xdr:colOff>165100</xdr:colOff>
      <xdr:row>85</xdr:row>
      <xdr:rowOff>66039</xdr:rowOff>
    </xdr:to>
    <xdr:sp macro="" textlink="">
      <xdr:nvSpPr>
        <xdr:cNvPr id="574" name="楕円 573"/>
        <xdr:cNvSpPr/>
      </xdr:nvSpPr>
      <xdr:spPr>
        <a:xfrm>
          <a:off x="14541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15239</xdr:rowOff>
    </xdr:from>
    <xdr:to>
      <xdr:col>81</xdr:col>
      <xdr:colOff>50800</xdr:colOff>
      <xdr:row>85</xdr:row>
      <xdr:rowOff>41366</xdr:rowOff>
    </xdr:to>
    <xdr:cxnSp macro="">
      <xdr:nvCxnSpPr>
        <xdr:cNvPr id="575" name="直線コネクタ 574"/>
        <xdr:cNvCxnSpPr/>
      </xdr:nvCxnSpPr>
      <xdr:spPr>
        <a:xfrm>
          <a:off x="14592300" y="14588489"/>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108131</xdr:rowOff>
    </xdr:from>
    <xdr:to>
      <xdr:col>72</xdr:col>
      <xdr:colOff>38100</xdr:colOff>
      <xdr:row>85</xdr:row>
      <xdr:rowOff>38281</xdr:rowOff>
    </xdr:to>
    <xdr:sp macro="" textlink="">
      <xdr:nvSpPr>
        <xdr:cNvPr id="576" name="楕円 575"/>
        <xdr:cNvSpPr/>
      </xdr:nvSpPr>
      <xdr:spPr>
        <a:xfrm>
          <a:off x="136525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158931</xdr:rowOff>
    </xdr:from>
    <xdr:to>
      <xdr:col>76</xdr:col>
      <xdr:colOff>114300</xdr:colOff>
      <xdr:row>85</xdr:row>
      <xdr:rowOff>15239</xdr:rowOff>
    </xdr:to>
    <xdr:cxnSp macro="">
      <xdr:nvCxnSpPr>
        <xdr:cNvPr id="577" name="直線コネクタ 576"/>
        <xdr:cNvCxnSpPr/>
      </xdr:nvCxnSpPr>
      <xdr:spPr>
        <a:xfrm>
          <a:off x="13703300" y="1456073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77107</xdr:rowOff>
    </xdr:from>
    <xdr:to>
      <xdr:col>67</xdr:col>
      <xdr:colOff>101600</xdr:colOff>
      <xdr:row>85</xdr:row>
      <xdr:rowOff>7257</xdr:rowOff>
    </xdr:to>
    <xdr:sp macro="" textlink="">
      <xdr:nvSpPr>
        <xdr:cNvPr id="578" name="楕円 577"/>
        <xdr:cNvSpPr/>
      </xdr:nvSpPr>
      <xdr:spPr>
        <a:xfrm>
          <a:off x="127635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127907</xdr:rowOff>
    </xdr:from>
    <xdr:to>
      <xdr:col>71</xdr:col>
      <xdr:colOff>177800</xdr:colOff>
      <xdr:row>84</xdr:row>
      <xdr:rowOff>158931</xdr:rowOff>
    </xdr:to>
    <xdr:cxnSp macro="">
      <xdr:nvCxnSpPr>
        <xdr:cNvPr id="579" name="直線コネクタ 578"/>
        <xdr:cNvCxnSpPr/>
      </xdr:nvCxnSpPr>
      <xdr:spPr>
        <a:xfrm>
          <a:off x="12814300" y="145297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77669</xdr:rowOff>
    </xdr:from>
    <xdr:ext cx="405111" cy="259045"/>
    <xdr:sp macro="" textlink="">
      <xdr:nvSpPr>
        <xdr:cNvPr id="580" name="n_1aveValue【消防施設】&#10;有形固定資産減価償却率"/>
        <xdr:cNvSpPr txBox="1"/>
      </xdr:nvSpPr>
      <xdr:spPr>
        <a:xfrm>
          <a:off x="152660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581" name="n_2aveValue【消防施設】&#10;有形固定資産減価償却率"/>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33582</xdr:rowOff>
    </xdr:from>
    <xdr:ext cx="405111" cy="259045"/>
    <xdr:sp macro="" textlink="">
      <xdr:nvSpPr>
        <xdr:cNvPr id="582" name="n_3aveValue【消防施設】&#10;有形固定資産減価償却率"/>
        <xdr:cNvSpPr txBox="1"/>
      </xdr:nvSpPr>
      <xdr:spPr>
        <a:xfrm>
          <a:off x="13500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583" name="n_4aveValue【消防施設】&#10;有形固定資産減価償却率"/>
        <xdr:cNvSpPr txBox="1"/>
      </xdr:nvSpPr>
      <xdr:spPr>
        <a:xfrm>
          <a:off x="12611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83293</xdr:rowOff>
    </xdr:from>
    <xdr:ext cx="405111" cy="259045"/>
    <xdr:sp macro="" textlink="">
      <xdr:nvSpPr>
        <xdr:cNvPr id="584" name="n_1mainValue【消防施設】&#10;有形固定資産減価償却率"/>
        <xdr:cNvSpPr txBox="1"/>
      </xdr:nvSpPr>
      <xdr:spPr>
        <a:xfrm>
          <a:off x="15266044" y="1465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57166</xdr:rowOff>
    </xdr:from>
    <xdr:ext cx="405111" cy="259045"/>
    <xdr:sp macro="" textlink="">
      <xdr:nvSpPr>
        <xdr:cNvPr id="585" name="n_2mainValue【消防施設】&#10;有形固定資産減価償却率"/>
        <xdr:cNvSpPr txBox="1"/>
      </xdr:nvSpPr>
      <xdr:spPr>
        <a:xfrm>
          <a:off x="143897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29408</xdr:rowOff>
    </xdr:from>
    <xdr:ext cx="405111" cy="259045"/>
    <xdr:sp macro="" textlink="">
      <xdr:nvSpPr>
        <xdr:cNvPr id="586" name="n_3mainValue【消防施設】&#10;有形固定資産減価償却率"/>
        <xdr:cNvSpPr txBox="1"/>
      </xdr:nvSpPr>
      <xdr:spPr>
        <a:xfrm>
          <a:off x="13500744" y="1460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169834</xdr:rowOff>
    </xdr:from>
    <xdr:ext cx="405111" cy="259045"/>
    <xdr:sp macro="" textlink="">
      <xdr:nvSpPr>
        <xdr:cNvPr id="587" name="n_4mainValue【消防施設】&#10;有形固定資産減価償却率"/>
        <xdr:cNvSpPr txBox="1"/>
      </xdr:nvSpPr>
      <xdr:spPr>
        <a:xfrm>
          <a:off x="12611744" y="1457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8" name="正方形/長方形 5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9" name="正方形/長方形 5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0" name="正方形/長方形 5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1" name="正方形/長方形 5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2" name="正方形/長方形 5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3" name="正方形/長方形 5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4" name="正方形/長方形 5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6" name="テキスト ボックス 5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7" name="直線コネクタ 5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8" name="直線コネクタ 5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9" name="テキスト ボックス 5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0" name="直線コネクタ 5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1" name="テキスト ボックス 6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2" name="直線コネクタ 6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3" name="テキスト ボックス 6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4" name="直線コネクタ 6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5" name="テキスト ボックス 6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609" name="直線コネクタ 608"/>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10"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11" name="直線コネクタ 610"/>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612" name="【消防施設】&#10;一人当たり面積最大値テキスト"/>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613" name="直線コネクタ 612"/>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164609</xdr:rowOff>
    </xdr:from>
    <xdr:ext cx="469744" cy="259045"/>
    <xdr:sp macro="" textlink="">
      <xdr:nvSpPr>
        <xdr:cNvPr id="614" name="【消防施設】&#10;一人当たり面積平均値テキスト"/>
        <xdr:cNvSpPr txBox="1"/>
      </xdr:nvSpPr>
      <xdr:spPr>
        <a:xfrm>
          <a:off x="22199600" y="1439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615" name="フローチャート: 判断 614"/>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616" name="フローチャート: 判断 615"/>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617" name="フローチャート: 判断 616"/>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618" name="フローチャート: 判断 617"/>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619" name="フローチャート: 判断 618"/>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108458</xdr:rowOff>
    </xdr:from>
    <xdr:to>
      <xdr:col>116</xdr:col>
      <xdr:colOff>114300</xdr:colOff>
      <xdr:row>82</xdr:row>
      <xdr:rowOff>38608</xdr:rowOff>
    </xdr:to>
    <xdr:sp macro="" textlink="">
      <xdr:nvSpPr>
        <xdr:cNvPr id="625" name="楕円 624"/>
        <xdr:cNvSpPr/>
      </xdr:nvSpPr>
      <xdr:spPr>
        <a:xfrm>
          <a:off x="22110700" y="13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131335</xdr:rowOff>
    </xdr:from>
    <xdr:ext cx="469744" cy="259045"/>
    <xdr:sp macro="" textlink="">
      <xdr:nvSpPr>
        <xdr:cNvPr id="626" name="【消防施設】&#10;一人当たり面積該当値テキスト"/>
        <xdr:cNvSpPr txBox="1"/>
      </xdr:nvSpPr>
      <xdr:spPr>
        <a:xfrm>
          <a:off x="22199600" y="138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103887</xdr:rowOff>
    </xdr:from>
    <xdr:to>
      <xdr:col>112</xdr:col>
      <xdr:colOff>38100</xdr:colOff>
      <xdr:row>82</xdr:row>
      <xdr:rowOff>34037</xdr:rowOff>
    </xdr:to>
    <xdr:sp macro="" textlink="">
      <xdr:nvSpPr>
        <xdr:cNvPr id="627" name="楕円 626"/>
        <xdr:cNvSpPr/>
      </xdr:nvSpPr>
      <xdr:spPr>
        <a:xfrm>
          <a:off x="21272500" y="139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154687</xdr:rowOff>
    </xdr:from>
    <xdr:to>
      <xdr:col>116</xdr:col>
      <xdr:colOff>63500</xdr:colOff>
      <xdr:row>81</xdr:row>
      <xdr:rowOff>159258</xdr:rowOff>
    </xdr:to>
    <xdr:cxnSp macro="">
      <xdr:nvCxnSpPr>
        <xdr:cNvPr id="628" name="直線コネクタ 627"/>
        <xdr:cNvCxnSpPr/>
      </xdr:nvCxnSpPr>
      <xdr:spPr>
        <a:xfrm>
          <a:off x="21323300" y="140421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99313</xdr:rowOff>
    </xdr:from>
    <xdr:to>
      <xdr:col>107</xdr:col>
      <xdr:colOff>101600</xdr:colOff>
      <xdr:row>82</xdr:row>
      <xdr:rowOff>29463</xdr:rowOff>
    </xdr:to>
    <xdr:sp macro="" textlink="">
      <xdr:nvSpPr>
        <xdr:cNvPr id="629" name="楕円 628"/>
        <xdr:cNvSpPr/>
      </xdr:nvSpPr>
      <xdr:spPr>
        <a:xfrm>
          <a:off x="20383500" y="139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150113</xdr:rowOff>
    </xdr:from>
    <xdr:to>
      <xdr:col>111</xdr:col>
      <xdr:colOff>177800</xdr:colOff>
      <xdr:row>81</xdr:row>
      <xdr:rowOff>154687</xdr:rowOff>
    </xdr:to>
    <xdr:cxnSp macro="">
      <xdr:nvCxnSpPr>
        <xdr:cNvPr id="630" name="直線コネクタ 629"/>
        <xdr:cNvCxnSpPr/>
      </xdr:nvCxnSpPr>
      <xdr:spPr>
        <a:xfrm>
          <a:off x="20434300" y="140375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94742</xdr:rowOff>
    </xdr:from>
    <xdr:to>
      <xdr:col>102</xdr:col>
      <xdr:colOff>165100</xdr:colOff>
      <xdr:row>82</xdr:row>
      <xdr:rowOff>24892</xdr:rowOff>
    </xdr:to>
    <xdr:sp macro="" textlink="">
      <xdr:nvSpPr>
        <xdr:cNvPr id="631" name="楕円 630"/>
        <xdr:cNvSpPr/>
      </xdr:nvSpPr>
      <xdr:spPr>
        <a:xfrm>
          <a:off x="19494500" y="1398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145542</xdr:rowOff>
    </xdr:from>
    <xdr:to>
      <xdr:col>107</xdr:col>
      <xdr:colOff>50800</xdr:colOff>
      <xdr:row>81</xdr:row>
      <xdr:rowOff>150113</xdr:rowOff>
    </xdr:to>
    <xdr:cxnSp macro="">
      <xdr:nvCxnSpPr>
        <xdr:cNvPr id="632" name="直線コネクタ 631"/>
        <xdr:cNvCxnSpPr/>
      </xdr:nvCxnSpPr>
      <xdr:spPr>
        <a:xfrm>
          <a:off x="19545300" y="140329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85598</xdr:rowOff>
    </xdr:from>
    <xdr:to>
      <xdr:col>98</xdr:col>
      <xdr:colOff>38100</xdr:colOff>
      <xdr:row>82</xdr:row>
      <xdr:rowOff>15748</xdr:rowOff>
    </xdr:to>
    <xdr:sp macro="" textlink="">
      <xdr:nvSpPr>
        <xdr:cNvPr id="633" name="楕円 632"/>
        <xdr:cNvSpPr/>
      </xdr:nvSpPr>
      <xdr:spPr>
        <a:xfrm>
          <a:off x="18605500" y="1397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136398</xdr:rowOff>
    </xdr:from>
    <xdr:to>
      <xdr:col>102</xdr:col>
      <xdr:colOff>114300</xdr:colOff>
      <xdr:row>81</xdr:row>
      <xdr:rowOff>145542</xdr:rowOff>
    </xdr:to>
    <xdr:cxnSp macro="">
      <xdr:nvCxnSpPr>
        <xdr:cNvPr id="634" name="直線コネクタ 633"/>
        <xdr:cNvCxnSpPr/>
      </xdr:nvCxnSpPr>
      <xdr:spPr>
        <a:xfrm>
          <a:off x="18656300" y="140238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116603</xdr:rowOff>
    </xdr:from>
    <xdr:ext cx="469744" cy="259045"/>
    <xdr:sp macro="" textlink="">
      <xdr:nvSpPr>
        <xdr:cNvPr id="635" name="n_1aveValue【消防施設】&#10;一人当たり面積"/>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112031</xdr:rowOff>
    </xdr:from>
    <xdr:ext cx="469744" cy="259045"/>
    <xdr:sp macro="" textlink="">
      <xdr:nvSpPr>
        <xdr:cNvPr id="636" name="n_2aveValue【消防施設】&#10;一人当たり面積"/>
        <xdr:cNvSpPr txBox="1"/>
      </xdr:nvSpPr>
      <xdr:spPr>
        <a:xfrm>
          <a:off x="20199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121175</xdr:rowOff>
    </xdr:from>
    <xdr:ext cx="469744" cy="259045"/>
    <xdr:sp macro="" textlink="">
      <xdr:nvSpPr>
        <xdr:cNvPr id="637" name="n_3aveValue【消防施設】&#10;一人当たり面積"/>
        <xdr:cNvSpPr txBox="1"/>
      </xdr:nvSpPr>
      <xdr:spPr>
        <a:xfrm>
          <a:off x="19310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107459</xdr:rowOff>
    </xdr:from>
    <xdr:ext cx="469744" cy="259045"/>
    <xdr:sp macro="" textlink="">
      <xdr:nvSpPr>
        <xdr:cNvPr id="638" name="n_4aveValue【消防施設】&#10;一人当たり面積"/>
        <xdr:cNvSpPr txBox="1"/>
      </xdr:nvSpPr>
      <xdr:spPr>
        <a:xfrm>
          <a:off x="18421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50564</xdr:rowOff>
    </xdr:from>
    <xdr:ext cx="469744" cy="259045"/>
    <xdr:sp macro="" textlink="">
      <xdr:nvSpPr>
        <xdr:cNvPr id="639" name="n_1mainValue【消防施設】&#10;一人当たり面積"/>
        <xdr:cNvSpPr txBox="1"/>
      </xdr:nvSpPr>
      <xdr:spPr>
        <a:xfrm>
          <a:off x="21075727" y="1376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45990</xdr:rowOff>
    </xdr:from>
    <xdr:ext cx="469744" cy="259045"/>
    <xdr:sp macro="" textlink="">
      <xdr:nvSpPr>
        <xdr:cNvPr id="640" name="n_2mainValue【消防施設】&#10;一人当たり面積"/>
        <xdr:cNvSpPr txBox="1"/>
      </xdr:nvSpPr>
      <xdr:spPr>
        <a:xfrm>
          <a:off x="20199427" y="1376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41419</xdr:rowOff>
    </xdr:from>
    <xdr:ext cx="469744" cy="259045"/>
    <xdr:sp macro="" textlink="">
      <xdr:nvSpPr>
        <xdr:cNvPr id="641" name="n_3mainValue【消防施設】&#10;一人当たり面積"/>
        <xdr:cNvSpPr txBox="1"/>
      </xdr:nvSpPr>
      <xdr:spPr>
        <a:xfrm>
          <a:off x="19310427" y="1375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32275</xdr:rowOff>
    </xdr:from>
    <xdr:ext cx="469744" cy="259045"/>
    <xdr:sp macro="" textlink="">
      <xdr:nvSpPr>
        <xdr:cNvPr id="642" name="n_4mainValue【消防施設】&#10;一人当たり面積"/>
        <xdr:cNvSpPr txBox="1"/>
      </xdr:nvSpPr>
      <xdr:spPr>
        <a:xfrm>
          <a:off x="18421427" y="1374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5" name="テキスト ボックス 65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5" name="テキスト ボックス 66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668" name="直線コネクタ 667"/>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9"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0" name="直線コネクタ 66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71"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72" name="直線コネクタ 671"/>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673" name="【庁舎】&#10;有形固定資産減価償却率平均値テキスト"/>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674" name="フローチャート: 判断 673"/>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675" name="フローチャート: 判断 674"/>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676" name="フローチャート: 判断 675"/>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677" name="フローチャート: 判断 676"/>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678" name="フローチャート: 判断 677"/>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139700</xdr:rowOff>
    </xdr:from>
    <xdr:to>
      <xdr:col>85</xdr:col>
      <xdr:colOff>177800</xdr:colOff>
      <xdr:row>101</xdr:row>
      <xdr:rowOff>69850</xdr:rowOff>
    </xdr:to>
    <xdr:sp macro="" textlink="">
      <xdr:nvSpPr>
        <xdr:cNvPr id="684" name="楕円 683"/>
        <xdr:cNvSpPr/>
      </xdr:nvSpPr>
      <xdr:spPr>
        <a:xfrm>
          <a:off x="162687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162577</xdr:rowOff>
    </xdr:from>
    <xdr:ext cx="405111" cy="259045"/>
    <xdr:sp macro="" textlink="">
      <xdr:nvSpPr>
        <xdr:cNvPr id="685" name="【庁舎】&#10;有形固定資産減価償却率該当値テキスト"/>
        <xdr:cNvSpPr txBox="1"/>
      </xdr:nvSpPr>
      <xdr:spPr>
        <a:xfrm>
          <a:off x="16357600"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92348</xdr:rowOff>
    </xdr:from>
    <xdr:to>
      <xdr:col>81</xdr:col>
      <xdr:colOff>101600</xdr:colOff>
      <xdr:row>101</xdr:row>
      <xdr:rowOff>22498</xdr:rowOff>
    </xdr:to>
    <xdr:sp macro="" textlink="">
      <xdr:nvSpPr>
        <xdr:cNvPr id="686" name="楕円 685"/>
        <xdr:cNvSpPr/>
      </xdr:nvSpPr>
      <xdr:spPr>
        <a:xfrm>
          <a:off x="15430500" y="1723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143148</xdr:rowOff>
    </xdr:from>
    <xdr:to>
      <xdr:col>85</xdr:col>
      <xdr:colOff>127000</xdr:colOff>
      <xdr:row>101</xdr:row>
      <xdr:rowOff>19050</xdr:rowOff>
    </xdr:to>
    <xdr:cxnSp macro="">
      <xdr:nvCxnSpPr>
        <xdr:cNvPr id="687" name="直線コネクタ 686"/>
        <xdr:cNvCxnSpPr/>
      </xdr:nvCxnSpPr>
      <xdr:spPr>
        <a:xfrm>
          <a:off x="15481300" y="17288148"/>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61323</xdr:rowOff>
    </xdr:from>
    <xdr:to>
      <xdr:col>76</xdr:col>
      <xdr:colOff>165100</xdr:colOff>
      <xdr:row>100</xdr:row>
      <xdr:rowOff>162923</xdr:rowOff>
    </xdr:to>
    <xdr:sp macro="" textlink="">
      <xdr:nvSpPr>
        <xdr:cNvPr id="688" name="楕円 687"/>
        <xdr:cNvSpPr/>
      </xdr:nvSpPr>
      <xdr:spPr>
        <a:xfrm>
          <a:off x="14541500" y="172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112123</xdr:rowOff>
    </xdr:from>
    <xdr:to>
      <xdr:col>81</xdr:col>
      <xdr:colOff>50800</xdr:colOff>
      <xdr:row>100</xdr:row>
      <xdr:rowOff>143148</xdr:rowOff>
    </xdr:to>
    <xdr:cxnSp macro="">
      <xdr:nvCxnSpPr>
        <xdr:cNvPr id="689" name="直線コネクタ 688"/>
        <xdr:cNvCxnSpPr/>
      </xdr:nvCxnSpPr>
      <xdr:spPr>
        <a:xfrm>
          <a:off x="14592300" y="1725712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18869</xdr:rowOff>
    </xdr:from>
    <xdr:to>
      <xdr:col>72</xdr:col>
      <xdr:colOff>38100</xdr:colOff>
      <xdr:row>100</xdr:row>
      <xdr:rowOff>120469</xdr:rowOff>
    </xdr:to>
    <xdr:sp macro="" textlink="">
      <xdr:nvSpPr>
        <xdr:cNvPr id="690" name="楕円 689"/>
        <xdr:cNvSpPr/>
      </xdr:nvSpPr>
      <xdr:spPr>
        <a:xfrm>
          <a:off x="13652500" y="1716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69669</xdr:rowOff>
    </xdr:from>
    <xdr:to>
      <xdr:col>76</xdr:col>
      <xdr:colOff>114300</xdr:colOff>
      <xdr:row>100</xdr:row>
      <xdr:rowOff>112123</xdr:rowOff>
    </xdr:to>
    <xdr:cxnSp macro="">
      <xdr:nvCxnSpPr>
        <xdr:cNvPr id="691" name="直線コネクタ 690"/>
        <xdr:cNvCxnSpPr/>
      </xdr:nvCxnSpPr>
      <xdr:spPr>
        <a:xfrm>
          <a:off x="13703300" y="1721466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149498</xdr:rowOff>
    </xdr:from>
    <xdr:to>
      <xdr:col>67</xdr:col>
      <xdr:colOff>101600</xdr:colOff>
      <xdr:row>100</xdr:row>
      <xdr:rowOff>79648</xdr:rowOff>
    </xdr:to>
    <xdr:sp macro="" textlink="">
      <xdr:nvSpPr>
        <xdr:cNvPr id="692" name="楕円 691"/>
        <xdr:cNvSpPr/>
      </xdr:nvSpPr>
      <xdr:spPr>
        <a:xfrm>
          <a:off x="12763500" y="1712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28848</xdr:rowOff>
    </xdr:from>
    <xdr:to>
      <xdr:col>71</xdr:col>
      <xdr:colOff>177800</xdr:colOff>
      <xdr:row>100</xdr:row>
      <xdr:rowOff>69669</xdr:rowOff>
    </xdr:to>
    <xdr:cxnSp macro="">
      <xdr:nvCxnSpPr>
        <xdr:cNvPr id="693" name="直線コネクタ 692"/>
        <xdr:cNvCxnSpPr/>
      </xdr:nvCxnSpPr>
      <xdr:spPr>
        <a:xfrm>
          <a:off x="12814300" y="17173848"/>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168746</xdr:rowOff>
    </xdr:from>
    <xdr:ext cx="405111" cy="259045"/>
    <xdr:sp macro="" textlink="">
      <xdr:nvSpPr>
        <xdr:cNvPr id="694" name="n_1aveValue【庁舎】&#10;有形固定資産減価償却率"/>
        <xdr:cNvSpPr txBox="1"/>
      </xdr:nvSpPr>
      <xdr:spPr>
        <a:xfrm>
          <a:off x="15266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41383</xdr:rowOff>
    </xdr:from>
    <xdr:ext cx="405111" cy="259045"/>
    <xdr:sp macro="" textlink="">
      <xdr:nvSpPr>
        <xdr:cNvPr id="695" name="n_2aveValue【庁舎】&#10;有形固定資産減価償却率"/>
        <xdr:cNvSpPr txBox="1"/>
      </xdr:nvSpPr>
      <xdr:spPr>
        <a:xfrm>
          <a:off x="14389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696" name="n_3aveValue【庁舎】&#10;有形固定資産減価償却率"/>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137721</xdr:rowOff>
    </xdr:from>
    <xdr:ext cx="405111" cy="259045"/>
    <xdr:sp macro="" textlink="">
      <xdr:nvSpPr>
        <xdr:cNvPr id="697" name="n_4aveValue【庁舎】&#10;有形固定資産減価償却率"/>
        <xdr:cNvSpPr txBox="1"/>
      </xdr:nvSpPr>
      <xdr:spPr>
        <a:xfrm>
          <a:off x="12611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39025</xdr:rowOff>
    </xdr:from>
    <xdr:ext cx="405111" cy="259045"/>
    <xdr:sp macro="" textlink="">
      <xdr:nvSpPr>
        <xdr:cNvPr id="698" name="n_1mainValue【庁舎】&#10;有形固定資産減価償却率"/>
        <xdr:cNvSpPr txBox="1"/>
      </xdr:nvSpPr>
      <xdr:spPr>
        <a:xfrm>
          <a:off x="15266044" y="1701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8000</xdr:rowOff>
    </xdr:from>
    <xdr:ext cx="405111" cy="259045"/>
    <xdr:sp macro="" textlink="">
      <xdr:nvSpPr>
        <xdr:cNvPr id="699" name="n_2mainValue【庁舎】&#10;有形固定資産減価償却率"/>
        <xdr:cNvSpPr txBox="1"/>
      </xdr:nvSpPr>
      <xdr:spPr>
        <a:xfrm>
          <a:off x="14389744" y="1698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136996</xdr:rowOff>
    </xdr:from>
    <xdr:ext cx="340478" cy="259045"/>
    <xdr:sp macro="" textlink="">
      <xdr:nvSpPr>
        <xdr:cNvPr id="700" name="n_3mainValue【庁舎】&#10;有形固定資産減価償却率"/>
        <xdr:cNvSpPr txBox="1"/>
      </xdr:nvSpPr>
      <xdr:spPr>
        <a:xfrm>
          <a:off x="13533061" y="169390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96175</xdr:rowOff>
    </xdr:from>
    <xdr:ext cx="340478" cy="259045"/>
    <xdr:sp macro="" textlink="">
      <xdr:nvSpPr>
        <xdr:cNvPr id="701" name="n_4mainValue【庁舎】&#10;有形固定資産減価償却率"/>
        <xdr:cNvSpPr txBox="1"/>
      </xdr:nvSpPr>
      <xdr:spPr>
        <a:xfrm>
          <a:off x="12644061" y="168982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2" name="テキスト ボックス 71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3" name="直線コネクタ 7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4" name="テキスト ボックス 7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5" name="直線コネクタ 7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6" name="テキスト ボックス 7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7" name="直線コネクタ 7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8" name="テキスト ボックス 7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9" name="直線コネクタ 7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0" name="テキスト ボックス 7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1" name="直線コネクタ 7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2" name="テキスト ボックス 7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3" name="直線コネクタ 7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4" name="テキスト ボックス 7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728" name="直線コネクタ 727"/>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29"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30" name="直線コネクタ 729"/>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731" name="【庁舎】&#10;一人当たり面積最大値テキスト"/>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732" name="直線コネクタ 731"/>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733" name="【庁舎】&#10;一人当たり面積平均値テキスト"/>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34" name="フローチャート: 判断 733"/>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35" name="フローチャート: 判断 734"/>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36" name="フローチャート: 判断 735"/>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737" name="フローチャート: 判断 736"/>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738" name="フローチャート: 判断 737"/>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66221</xdr:rowOff>
    </xdr:from>
    <xdr:to>
      <xdr:col>116</xdr:col>
      <xdr:colOff>114300</xdr:colOff>
      <xdr:row>107</xdr:row>
      <xdr:rowOff>167821</xdr:rowOff>
    </xdr:to>
    <xdr:sp macro="" textlink="">
      <xdr:nvSpPr>
        <xdr:cNvPr id="744" name="楕円 743"/>
        <xdr:cNvSpPr/>
      </xdr:nvSpPr>
      <xdr:spPr>
        <a:xfrm>
          <a:off x="221107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44648</xdr:rowOff>
    </xdr:from>
    <xdr:ext cx="469744" cy="259045"/>
    <xdr:sp macro="" textlink="">
      <xdr:nvSpPr>
        <xdr:cNvPr id="745" name="【庁舎】&#10;一人当たり面積該当値テキスト"/>
        <xdr:cNvSpPr txBox="1"/>
      </xdr:nvSpPr>
      <xdr:spPr>
        <a:xfrm>
          <a:off x="22199600"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62956</xdr:rowOff>
    </xdr:from>
    <xdr:to>
      <xdr:col>112</xdr:col>
      <xdr:colOff>38100</xdr:colOff>
      <xdr:row>107</xdr:row>
      <xdr:rowOff>164556</xdr:rowOff>
    </xdr:to>
    <xdr:sp macro="" textlink="">
      <xdr:nvSpPr>
        <xdr:cNvPr id="746" name="楕円 745"/>
        <xdr:cNvSpPr/>
      </xdr:nvSpPr>
      <xdr:spPr>
        <a:xfrm>
          <a:off x="21272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113756</xdr:rowOff>
    </xdr:from>
    <xdr:to>
      <xdr:col>116</xdr:col>
      <xdr:colOff>63500</xdr:colOff>
      <xdr:row>107</xdr:row>
      <xdr:rowOff>117021</xdr:rowOff>
    </xdr:to>
    <xdr:cxnSp macro="">
      <xdr:nvCxnSpPr>
        <xdr:cNvPr id="747" name="直線コネクタ 746"/>
        <xdr:cNvCxnSpPr/>
      </xdr:nvCxnSpPr>
      <xdr:spPr>
        <a:xfrm>
          <a:off x="21323300" y="1845890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59689</xdr:rowOff>
    </xdr:from>
    <xdr:to>
      <xdr:col>107</xdr:col>
      <xdr:colOff>101600</xdr:colOff>
      <xdr:row>107</xdr:row>
      <xdr:rowOff>161289</xdr:rowOff>
    </xdr:to>
    <xdr:sp macro="" textlink="">
      <xdr:nvSpPr>
        <xdr:cNvPr id="748" name="楕円 747"/>
        <xdr:cNvSpPr/>
      </xdr:nvSpPr>
      <xdr:spPr>
        <a:xfrm>
          <a:off x="20383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110489</xdr:rowOff>
    </xdr:from>
    <xdr:to>
      <xdr:col>111</xdr:col>
      <xdr:colOff>177800</xdr:colOff>
      <xdr:row>107</xdr:row>
      <xdr:rowOff>113756</xdr:rowOff>
    </xdr:to>
    <xdr:cxnSp macro="">
      <xdr:nvCxnSpPr>
        <xdr:cNvPr id="749" name="直線コネクタ 748"/>
        <xdr:cNvCxnSpPr/>
      </xdr:nvCxnSpPr>
      <xdr:spPr>
        <a:xfrm>
          <a:off x="20434300" y="184556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53158</xdr:rowOff>
    </xdr:from>
    <xdr:to>
      <xdr:col>102</xdr:col>
      <xdr:colOff>165100</xdr:colOff>
      <xdr:row>107</xdr:row>
      <xdr:rowOff>154758</xdr:rowOff>
    </xdr:to>
    <xdr:sp macro="" textlink="">
      <xdr:nvSpPr>
        <xdr:cNvPr id="750" name="楕円 749"/>
        <xdr:cNvSpPr/>
      </xdr:nvSpPr>
      <xdr:spPr>
        <a:xfrm>
          <a:off x="19494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103958</xdr:rowOff>
    </xdr:from>
    <xdr:to>
      <xdr:col>107</xdr:col>
      <xdr:colOff>50800</xdr:colOff>
      <xdr:row>107</xdr:row>
      <xdr:rowOff>110489</xdr:rowOff>
    </xdr:to>
    <xdr:cxnSp macro="">
      <xdr:nvCxnSpPr>
        <xdr:cNvPr id="751" name="直線コネクタ 750"/>
        <xdr:cNvCxnSpPr/>
      </xdr:nvCxnSpPr>
      <xdr:spPr>
        <a:xfrm>
          <a:off x="19545300" y="184491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752" name="楕円 751"/>
        <xdr:cNvSpPr/>
      </xdr:nvSpPr>
      <xdr:spPr>
        <a:xfrm>
          <a:off x="18605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100693</xdr:rowOff>
    </xdr:from>
    <xdr:to>
      <xdr:col>102</xdr:col>
      <xdr:colOff>114300</xdr:colOff>
      <xdr:row>107</xdr:row>
      <xdr:rowOff>103958</xdr:rowOff>
    </xdr:to>
    <xdr:cxnSp macro="">
      <xdr:nvCxnSpPr>
        <xdr:cNvPr id="753" name="直線コネクタ 752"/>
        <xdr:cNvCxnSpPr/>
      </xdr:nvCxnSpPr>
      <xdr:spPr>
        <a:xfrm>
          <a:off x="18656300" y="184458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754"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755" name="n_2aveValue【庁舎】&#10;一人当たり面積"/>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756" name="n_3aveValue【庁舎】&#10;一人当たり面積"/>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115769</xdr:rowOff>
    </xdr:from>
    <xdr:ext cx="469744" cy="259045"/>
    <xdr:sp macro="" textlink="">
      <xdr:nvSpPr>
        <xdr:cNvPr id="757" name="n_4aveValue【庁舎】&#10;一人当たり面積"/>
        <xdr:cNvSpPr txBox="1"/>
      </xdr:nvSpPr>
      <xdr:spPr>
        <a:xfrm>
          <a:off x="18421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155683</xdr:rowOff>
    </xdr:from>
    <xdr:ext cx="469744" cy="259045"/>
    <xdr:sp macro="" textlink="">
      <xdr:nvSpPr>
        <xdr:cNvPr id="758" name="n_1mainValue【庁舎】&#10;一人当たり面積"/>
        <xdr:cNvSpPr txBox="1"/>
      </xdr:nvSpPr>
      <xdr:spPr>
        <a:xfrm>
          <a:off x="210757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759" name="n_2mainValue【庁舎】&#10;一人当たり面積"/>
        <xdr:cNvSpPr txBox="1"/>
      </xdr:nvSpPr>
      <xdr:spPr>
        <a:xfrm>
          <a:off x="20199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145885</xdr:rowOff>
    </xdr:from>
    <xdr:ext cx="469744" cy="259045"/>
    <xdr:sp macro="" textlink="">
      <xdr:nvSpPr>
        <xdr:cNvPr id="760" name="n_3mainValue【庁舎】&#10;一人当たり面積"/>
        <xdr:cNvSpPr txBox="1"/>
      </xdr:nvSpPr>
      <xdr:spPr>
        <a:xfrm>
          <a:off x="193104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142620</xdr:rowOff>
    </xdr:from>
    <xdr:ext cx="469744" cy="259045"/>
    <xdr:sp macro="" textlink="">
      <xdr:nvSpPr>
        <xdr:cNvPr id="761" name="n_4mainValue【庁舎】&#10;一人当たり面積"/>
        <xdr:cNvSpPr txBox="1"/>
      </xdr:nvSpPr>
      <xdr:spPr>
        <a:xfrm>
          <a:off x="18421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類似団体と比較して、特に有形固定資産減価償却率が高くなっている施設は、図書館、体育館・プール、消防施設であり、特に低くなっている施設は、保健センター、庁舎である。</a:t>
          </a:r>
          <a:endParaRPr lang="ja-JP" altLang="ja-JP" sz="1400">
            <a:effectLst/>
          </a:endParaRPr>
        </a:p>
        <a:p>
          <a:r>
            <a:rPr kumimoji="1" lang="ja-JP" altLang="ja-JP" sz="1100">
              <a:solidFill>
                <a:schemeClr val="dk1"/>
              </a:solidFill>
              <a:effectLst/>
              <a:latin typeface="+mn-lt"/>
              <a:ea typeface="+mn-ea"/>
              <a:cs typeface="+mn-cs"/>
            </a:rPr>
            <a:t>　体育館・プールについては、有形固定資産減価償却率</a:t>
          </a:r>
          <a:r>
            <a:rPr kumimoji="1" lang="en-US" altLang="ja-JP" sz="1100">
              <a:solidFill>
                <a:schemeClr val="dk1"/>
              </a:solidFill>
              <a:effectLst/>
              <a:latin typeface="+mn-lt"/>
              <a:ea typeface="+mn-ea"/>
              <a:cs typeface="+mn-cs"/>
            </a:rPr>
            <a:t>92.4</a:t>
          </a:r>
          <a:r>
            <a:rPr kumimoji="1" lang="ja-JP" altLang="ja-JP" sz="1100">
              <a:solidFill>
                <a:schemeClr val="dk1"/>
              </a:solidFill>
              <a:effectLst/>
              <a:latin typeface="+mn-lt"/>
              <a:ea typeface="+mn-ea"/>
              <a:cs typeface="+mn-cs"/>
            </a:rPr>
            <a:t>％となっているが、令和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年度に策定された公共施設個別施設計画に基づき、今後、老朽化対策に積極的に取り組んでいく。</a:t>
          </a:r>
          <a:endParaRPr lang="ja-JP" altLang="ja-JP" sz="1400">
            <a:effectLst/>
          </a:endParaRPr>
        </a:p>
        <a:p>
          <a:r>
            <a:rPr kumimoji="1" lang="ja-JP" altLang="ja-JP" sz="1100">
              <a:solidFill>
                <a:schemeClr val="dk1"/>
              </a:solidFill>
              <a:effectLst/>
              <a:latin typeface="+mn-lt"/>
              <a:ea typeface="+mn-ea"/>
              <a:cs typeface="+mn-cs"/>
            </a:rPr>
            <a:t>　保健センター、庁舎については、平成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中央公民館、保健センター、庁舎の総合施設として建替えを実施したため、有形固定資産減価償却率が低くなっている。これに伴い、一人当たり面積が少なく、今後の維持管理費用の減少も見込んで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26,272
25,639
7.91
10,135,643
9,207,944
878,107
5,716,024
5,140,693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を上回り、引き続き高い財政力を維持している。しかし、近年増加傾向にある基準財政需要額が社会福祉費の増に加え高齢者保健福祉費の増によりさらに増加した一方、法人税割の減収等に伴い基準財政収入額も減少したことにより、減少に至った。今後も厳しい財政状況が懸念されるため、歳出においては、緊急に必要な事業を峻別し、投資的経費を抑制する等の見直しを実施するとともに、税収の徴収率向上に努め、歳入確保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59972</xdr:rowOff>
    </xdr:from>
    <xdr:to>
      <xdr:col>23</xdr:col>
      <xdr:colOff>133350</xdr:colOff>
      <xdr:row>40</xdr:row>
      <xdr:rowOff>86783</xdr:rowOff>
    </xdr:to>
    <xdr:cxnSp macro="">
      <xdr:nvCxnSpPr>
        <xdr:cNvPr id="69" name="直線コネクタ 68"/>
        <xdr:cNvCxnSpPr/>
      </xdr:nvCxnSpPr>
      <xdr:spPr>
        <a:xfrm>
          <a:off x="4114800" y="691797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59972</xdr:rowOff>
    </xdr:to>
    <xdr:cxnSp macro="">
      <xdr:nvCxnSpPr>
        <xdr:cNvPr id="72" name="直線コネクタ 71"/>
        <xdr:cNvCxnSpPr/>
      </xdr:nvCxnSpPr>
      <xdr:spPr>
        <a:xfrm>
          <a:off x="3225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46567</xdr:rowOff>
    </xdr:to>
    <xdr:cxnSp macro="">
      <xdr:nvCxnSpPr>
        <xdr:cNvPr id="75" name="直線コネクタ 74"/>
        <xdr:cNvCxnSpPr/>
      </xdr:nvCxnSpPr>
      <xdr:spPr>
        <a:xfrm>
          <a:off x="2336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59972</xdr:rowOff>
    </xdr:to>
    <xdr:cxnSp macro="">
      <xdr:nvCxnSpPr>
        <xdr:cNvPr id="78" name="直線コネクタ 77"/>
        <xdr:cNvCxnSpPr/>
      </xdr:nvCxnSpPr>
      <xdr:spPr>
        <a:xfrm flipV="1">
          <a:off x="1447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9172</xdr:rowOff>
    </xdr:from>
    <xdr:to>
      <xdr:col>19</xdr:col>
      <xdr:colOff>184150</xdr:colOff>
      <xdr:row>40</xdr:row>
      <xdr:rowOff>110772</xdr:rowOff>
    </xdr:to>
    <xdr:sp macro="" textlink="">
      <xdr:nvSpPr>
        <xdr:cNvPr id="90" name="楕円 89"/>
        <xdr:cNvSpPr/>
      </xdr:nvSpPr>
      <xdr:spPr>
        <a:xfrm>
          <a:off x="4064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120949</xdr:rowOff>
    </xdr:from>
    <xdr:ext cx="736600" cy="259045"/>
    <xdr:sp macro="" textlink="">
      <xdr:nvSpPr>
        <xdr:cNvPr id="91" name="テキスト ボックス 90"/>
        <xdr:cNvSpPr txBox="1"/>
      </xdr:nvSpPr>
      <xdr:spPr>
        <a:xfrm>
          <a:off x="3733800" y="663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9172</xdr:rowOff>
    </xdr:from>
    <xdr:to>
      <xdr:col>7</xdr:col>
      <xdr:colOff>31750</xdr:colOff>
      <xdr:row>40</xdr:row>
      <xdr:rowOff>110772</xdr:rowOff>
    </xdr:to>
    <xdr:sp macro="" textlink="">
      <xdr:nvSpPr>
        <xdr:cNvPr id="96" name="楕円 95"/>
        <xdr:cNvSpPr/>
      </xdr:nvSpPr>
      <xdr:spPr>
        <a:xfrm>
          <a:off x="1397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120949</xdr:rowOff>
    </xdr:from>
    <xdr:ext cx="762000" cy="259045"/>
    <xdr:sp macro="" textlink="">
      <xdr:nvSpPr>
        <xdr:cNvPr id="97" name="テキスト ボックス 96"/>
        <xdr:cNvSpPr txBox="1"/>
      </xdr:nvSpPr>
      <xdr:spPr>
        <a:xfrm>
          <a:off x="1066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類似団体、全国平均を下回ったが、県平均を上回り、前年度と比較して</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改善した。これは、町税の減により経常一般財源は減少したが、地方消費税交付金及び地方交付税がそれ以上に増加したためである。しかし、補助費や公債費等の経常支出は増加し続けているため、行財政改革への取組を通じて、義務的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65</xdr:row>
      <xdr:rowOff>85090</xdr:rowOff>
    </xdr:to>
    <xdr:cxnSp macro="">
      <xdr:nvCxnSpPr>
        <xdr:cNvPr id="132" name="直線コネクタ 131"/>
        <xdr:cNvCxnSpPr/>
      </xdr:nvCxnSpPr>
      <xdr:spPr>
        <a:xfrm flipV="1">
          <a:off x="4114800" y="10843260"/>
          <a:ext cx="8382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33" name="財政構造の弾力性平均値テキスト"/>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12700</xdr:rowOff>
    </xdr:from>
    <xdr:to>
      <xdr:col>19</xdr:col>
      <xdr:colOff>133350</xdr:colOff>
      <xdr:row>65</xdr:row>
      <xdr:rowOff>85090</xdr:rowOff>
    </xdr:to>
    <xdr:cxnSp macro="">
      <xdr:nvCxnSpPr>
        <xdr:cNvPr id="135" name="直線コネクタ 134"/>
        <xdr:cNvCxnSpPr/>
      </xdr:nvCxnSpPr>
      <xdr:spPr>
        <a:xfrm>
          <a:off x="3225800" y="111569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37" name="テキスト ボックス 136"/>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12700</xdr:rowOff>
    </xdr:from>
    <xdr:to>
      <xdr:col>15</xdr:col>
      <xdr:colOff>82550</xdr:colOff>
      <xdr:row>65</xdr:row>
      <xdr:rowOff>133350</xdr:rowOff>
    </xdr:to>
    <xdr:cxnSp macro="">
      <xdr:nvCxnSpPr>
        <xdr:cNvPr id="138" name="直線コネクタ 137"/>
        <xdr:cNvCxnSpPr/>
      </xdr:nvCxnSpPr>
      <xdr:spPr>
        <a:xfrm flipV="1">
          <a:off x="2336800" y="111569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40" name="テキスト ボックス 139"/>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160020</xdr:rowOff>
    </xdr:from>
    <xdr:to>
      <xdr:col>11</xdr:col>
      <xdr:colOff>31750</xdr:colOff>
      <xdr:row>65</xdr:row>
      <xdr:rowOff>133350</xdr:rowOff>
    </xdr:to>
    <xdr:cxnSp macro="">
      <xdr:nvCxnSpPr>
        <xdr:cNvPr id="141" name="直線コネクタ 140"/>
        <xdr:cNvCxnSpPr/>
      </xdr:nvCxnSpPr>
      <xdr:spPr>
        <a:xfrm>
          <a:off x="1447800" y="111328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3" name="テキスト ボックス 142"/>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45" name="テキスト ボックス 144"/>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51" name="楕円 150"/>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134637</xdr:rowOff>
    </xdr:from>
    <xdr:ext cx="762000" cy="259045"/>
    <xdr:sp macro="" textlink="">
      <xdr:nvSpPr>
        <xdr:cNvPr id="152" name="財政構造の弾力性該当値テキスト"/>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34290</xdr:rowOff>
    </xdr:from>
    <xdr:to>
      <xdr:col>19</xdr:col>
      <xdr:colOff>184150</xdr:colOff>
      <xdr:row>65</xdr:row>
      <xdr:rowOff>135890</xdr:rowOff>
    </xdr:to>
    <xdr:sp macro="" textlink="">
      <xdr:nvSpPr>
        <xdr:cNvPr id="153" name="楕円 152"/>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146067</xdr:rowOff>
    </xdr:from>
    <xdr:ext cx="736600" cy="259045"/>
    <xdr:sp macro="" textlink="">
      <xdr:nvSpPr>
        <xdr:cNvPr id="154" name="テキスト ボックス 153"/>
        <xdr:cNvSpPr txBox="1"/>
      </xdr:nvSpPr>
      <xdr:spPr>
        <a:xfrm>
          <a:off x="3733800" y="1094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133350</xdr:rowOff>
    </xdr:from>
    <xdr:to>
      <xdr:col>15</xdr:col>
      <xdr:colOff>133350</xdr:colOff>
      <xdr:row>65</xdr:row>
      <xdr:rowOff>63500</xdr:rowOff>
    </xdr:to>
    <xdr:sp macro="" textlink="">
      <xdr:nvSpPr>
        <xdr:cNvPr id="155" name="楕円 154"/>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73677</xdr:rowOff>
    </xdr:from>
    <xdr:ext cx="762000" cy="259045"/>
    <xdr:sp macro="" textlink="">
      <xdr:nvSpPr>
        <xdr:cNvPr id="156" name="テキスト ボックス 155"/>
        <xdr:cNvSpPr txBox="1"/>
      </xdr:nvSpPr>
      <xdr:spPr>
        <a:xfrm>
          <a:off x="2844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57" name="楕円 156"/>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22877</xdr:rowOff>
    </xdr:from>
    <xdr:ext cx="762000" cy="259045"/>
    <xdr:sp macro="" textlink="">
      <xdr:nvSpPr>
        <xdr:cNvPr id="158" name="テキスト ボックス 157"/>
        <xdr:cNvSpPr txBox="1"/>
      </xdr:nvSpPr>
      <xdr:spPr>
        <a:xfrm>
          <a:off x="1955800" y="1099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59" name="楕円 158"/>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49547</xdr:rowOff>
    </xdr:from>
    <xdr:ext cx="762000" cy="259045"/>
    <xdr:sp macro="" textlink="">
      <xdr:nvSpPr>
        <xdr:cNvPr id="160" name="テキスト ボックス 159"/>
        <xdr:cNvSpPr txBox="1"/>
      </xdr:nvSpPr>
      <xdr:spPr>
        <a:xfrm>
          <a:off x="1066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を下回っている要因として、ごみ処理業務や消防業務を一部事務組合及び広域連合で実施していることが挙げられる。今後も、職員定数の適正化など、行財政改革を継続し、さらなる改善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72112</xdr:rowOff>
    </xdr:from>
    <xdr:to>
      <xdr:col>23</xdr:col>
      <xdr:colOff>133350</xdr:colOff>
      <xdr:row>81</xdr:row>
      <xdr:rowOff>123518</xdr:rowOff>
    </xdr:to>
    <xdr:cxnSp macro="">
      <xdr:nvCxnSpPr>
        <xdr:cNvPr id="193" name="直線コネクタ 192"/>
        <xdr:cNvCxnSpPr/>
      </xdr:nvCxnSpPr>
      <xdr:spPr>
        <a:xfrm flipV="1">
          <a:off x="4114800" y="13959562"/>
          <a:ext cx="838200" cy="5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4" name="人件費・物件費等の状況平均値テキスト"/>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27298</xdr:rowOff>
    </xdr:from>
    <xdr:to>
      <xdr:col>19</xdr:col>
      <xdr:colOff>133350</xdr:colOff>
      <xdr:row>81</xdr:row>
      <xdr:rowOff>123518</xdr:rowOff>
    </xdr:to>
    <xdr:cxnSp macro="">
      <xdr:nvCxnSpPr>
        <xdr:cNvPr id="196" name="直線コネクタ 195"/>
        <xdr:cNvCxnSpPr/>
      </xdr:nvCxnSpPr>
      <xdr:spPr>
        <a:xfrm>
          <a:off x="3225800" y="13914748"/>
          <a:ext cx="889000" cy="9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8" name="テキスト ボックス 197"/>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143094</xdr:rowOff>
    </xdr:from>
    <xdr:to>
      <xdr:col>15</xdr:col>
      <xdr:colOff>82550</xdr:colOff>
      <xdr:row>81</xdr:row>
      <xdr:rowOff>27298</xdr:rowOff>
    </xdr:to>
    <xdr:cxnSp macro="">
      <xdr:nvCxnSpPr>
        <xdr:cNvPr id="199" name="直線コネクタ 198"/>
        <xdr:cNvCxnSpPr/>
      </xdr:nvCxnSpPr>
      <xdr:spPr>
        <a:xfrm>
          <a:off x="2336800" y="13859094"/>
          <a:ext cx="889000" cy="5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201" name="テキスト ボックス 200"/>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143094</xdr:rowOff>
    </xdr:from>
    <xdr:to>
      <xdr:col>11</xdr:col>
      <xdr:colOff>31750</xdr:colOff>
      <xdr:row>80</xdr:row>
      <xdr:rowOff>150844</xdr:rowOff>
    </xdr:to>
    <xdr:cxnSp macro="">
      <xdr:nvCxnSpPr>
        <xdr:cNvPr id="202" name="直線コネクタ 201"/>
        <xdr:cNvCxnSpPr/>
      </xdr:nvCxnSpPr>
      <xdr:spPr>
        <a:xfrm flipV="1">
          <a:off x="1447800" y="13859094"/>
          <a:ext cx="8890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4" name="テキスト ボックス 203"/>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6" name="テキスト ボックス 205"/>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21312</xdr:rowOff>
    </xdr:from>
    <xdr:to>
      <xdr:col>23</xdr:col>
      <xdr:colOff>184150</xdr:colOff>
      <xdr:row>81</xdr:row>
      <xdr:rowOff>122912</xdr:rowOff>
    </xdr:to>
    <xdr:sp macro="" textlink="">
      <xdr:nvSpPr>
        <xdr:cNvPr id="212" name="楕円 211"/>
        <xdr:cNvSpPr/>
      </xdr:nvSpPr>
      <xdr:spPr>
        <a:xfrm>
          <a:off x="4902200" y="1390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37839</xdr:rowOff>
    </xdr:from>
    <xdr:ext cx="762000" cy="259045"/>
    <xdr:sp macro="" textlink="">
      <xdr:nvSpPr>
        <xdr:cNvPr id="213" name="人件費・物件費等の状況該当値テキスト"/>
        <xdr:cNvSpPr txBox="1"/>
      </xdr:nvSpPr>
      <xdr:spPr>
        <a:xfrm>
          <a:off x="5041900" y="1375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72718</xdr:rowOff>
    </xdr:from>
    <xdr:to>
      <xdr:col>19</xdr:col>
      <xdr:colOff>184150</xdr:colOff>
      <xdr:row>82</xdr:row>
      <xdr:rowOff>2868</xdr:rowOff>
    </xdr:to>
    <xdr:sp macro="" textlink="">
      <xdr:nvSpPr>
        <xdr:cNvPr id="214" name="楕円 213"/>
        <xdr:cNvSpPr/>
      </xdr:nvSpPr>
      <xdr:spPr>
        <a:xfrm>
          <a:off x="4064000" y="1396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13045</xdr:rowOff>
    </xdr:from>
    <xdr:ext cx="736600" cy="259045"/>
    <xdr:sp macro="" textlink="">
      <xdr:nvSpPr>
        <xdr:cNvPr id="215" name="テキスト ボックス 214"/>
        <xdr:cNvSpPr txBox="1"/>
      </xdr:nvSpPr>
      <xdr:spPr>
        <a:xfrm>
          <a:off x="3733800" y="13729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147948</xdr:rowOff>
    </xdr:from>
    <xdr:to>
      <xdr:col>15</xdr:col>
      <xdr:colOff>133350</xdr:colOff>
      <xdr:row>81</xdr:row>
      <xdr:rowOff>78098</xdr:rowOff>
    </xdr:to>
    <xdr:sp macro="" textlink="">
      <xdr:nvSpPr>
        <xdr:cNvPr id="216" name="楕円 215"/>
        <xdr:cNvSpPr/>
      </xdr:nvSpPr>
      <xdr:spPr>
        <a:xfrm>
          <a:off x="3175000" y="1386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88275</xdr:rowOff>
    </xdr:from>
    <xdr:ext cx="762000" cy="259045"/>
    <xdr:sp macro="" textlink="">
      <xdr:nvSpPr>
        <xdr:cNvPr id="217" name="テキスト ボックス 216"/>
        <xdr:cNvSpPr txBox="1"/>
      </xdr:nvSpPr>
      <xdr:spPr>
        <a:xfrm>
          <a:off x="2844800" y="1363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92294</xdr:rowOff>
    </xdr:from>
    <xdr:to>
      <xdr:col>11</xdr:col>
      <xdr:colOff>82550</xdr:colOff>
      <xdr:row>81</xdr:row>
      <xdr:rowOff>22444</xdr:rowOff>
    </xdr:to>
    <xdr:sp macro="" textlink="">
      <xdr:nvSpPr>
        <xdr:cNvPr id="218" name="楕円 217"/>
        <xdr:cNvSpPr/>
      </xdr:nvSpPr>
      <xdr:spPr>
        <a:xfrm>
          <a:off x="2286000" y="138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32621</xdr:rowOff>
    </xdr:from>
    <xdr:ext cx="762000" cy="259045"/>
    <xdr:sp macro="" textlink="">
      <xdr:nvSpPr>
        <xdr:cNvPr id="219" name="テキスト ボックス 218"/>
        <xdr:cNvSpPr txBox="1"/>
      </xdr:nvSpPr>
      <xdr:spPr>
        <a:xfrm>
          <a:off x="1955800" y="13577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100044</xdr:rowOff>
    </xdr:from>
    <xdr:to>
      <xdr:col>7</xdr:col>
      <xdr:colOff>31750</xdr:colOff>
      <xdr:row>81</xdr:row>
      <xdr:rowOff>30194</xdr:rowOff>
    </xdr:to>
    <xdr:sp macro="" textlink="">
      <xdr:nvSpPr>
        <xdr:cNvPr id="220" name="楕円 219"/>
        <xdr:cNvSpPr/>
      </xdr:nvSpPr>
      <xdr:spPr>
        <a:xfrm>
          <a:off x="1397000" y="1381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40371</xdr:rowOff>
    </xdr:from>
    <xdr:ext cx="762000" cy="259045"/>
    <xdr:sp macro="" textlink="">
      <xdr:nvSpPr>
        <xdr:cNvPr id="221" name="テキスト ボックス 220"/>
        <xdr:cNvSpPr txBox="1"/>
      </xdr:nvSpPr>
      <xdr:spPr>
        <a:xfrm>
          <a:off x="1066800" y="1358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卒者で経験年数階層の高い職員が昇格したこと及び一般行政職から企業職、税務職等の職種区分間の異動により一般行政職へ高水準の職員が配置されたことにより、類似団体、全国町村平均を上回る水準となった。今後は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32657</xdr:rowOff>
    </xdr:to>
    <xdr:cxnSp macro="">
      <xdr:nvCxnSpPr>
        <xdr:cNvPr id="257" name="直線コネクタ 256"/>
        <xdr:cNvCxnSpPr/>
      </xdr:nvCxnSpPr>
      <xdr:spPr>
        <a:xfrm>
          <a:off x="16179800" y="1477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8" name="給与水準   （国との比較）平均値テキスト"/>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86</xdr:row>
      <xdr:rowOff>32657</xdr:rowOff>
    </xdr:to>
    <xdr:cxnSp macro="">
      <xdr:nvCxnSpPr>
        <xdr:cNvPr id="260" name="直線コネクタ 259"/>
        <xdr:cNvCxnSpPr/>
      </xdr:nvCxnSpPr>
      <xdr:spPr>
        <a:xfrm>
          <a:off x="15290800" y="146567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2" name="テキスト ボックス 261"/>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151493</xdr:rowOff>
    </xdr:from>
    <xdr:to>
      <xdr:col>72</xdr:col>
      <xdr:colOff>203200</xdr:colOff>
      <xdr:row>85</xdr:row>
      <xdr:rowOff>83457</xdr:rowOff>
    </xdr:to>
    <xdr:cxnSp macro="">
      <xdr:nvCxnSpPr>
        <xdr:cNvPr id="263" name="直線コネクタ 262"/>
        <xdr:cNvCxnSpPr/>
      </xdr:nvCxnSpPr>
      <xdr:spPr>
        <a:xfrm>
          <a:off x="14401800" y="145532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5" name="テキスト ボックス 264"/>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84</xdr:row>
      <xdr:rowOff>151493</xdr:rowOff>
    </xdr:to>
    <xdr:cxnSp macro="">
      <xdr:nvCxnSpPr>
        <xdr:cNvPr id="266" name="直線コネクタ 265"/>
        <xdr:cNvCxnSpPr/>
      </xdr:nvCxnSpPr>
      <xdr:spPr>
        <a:xfrm>
          <a:off x="13512800" y="144671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8" name="テキスト ボックス 267"/>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6" name="楕円 275"/>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125384</xdr:rowOff>
    </xdr:from>
    <xdr:ext cx="762000" cy="259045"/>
    <xdr:sp macro="" textlink="">
      <xdr:nvSpPr>
        <xdr:cNvPr id="277" name="給与水準   （国との比較）該当値テキスト"/>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78" name="楕円 277"/>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79" name="テキスト ボックス 278"/>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80" name="楕円 279"/>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81" name="テキスト ボックス 280"/>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100693</xdr:rowOff>
    </xdr:from>
    <xdr:to>
      <xdr:col>68</xdr:col>
      <xdr:colOff>203200</xdr:colOff>
      <xdr:row>85</xdr:row>
      <xdr:rowOff>30843</xdr:rowOff>
    </xdr:to>
    <xdr:sp macro="" textlink="">
      <xdr:nvSpPr>
        <xdr:cNvPr id="282" name="楕円 281"/>
        <xdr:cNvSpPr/>
      </xdr:nvSpPr>
      <xdr:spPr>
        <a:xfrm>
          <a:off x="14351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41020</xdr:rowOff>
    </xdr:from>
    <xdr:ext cx="762000" cy="259045"/>
    <xdr:sp macro="" textlink="">
      <xdr:nvSpPr>
        <xdr:cNvPr id="283" name="テキスト ボックス 282"/>
        <xdr:cNvSpPr txBox="1"/>
      </xdr:nvSpPr>
      <xdr:spPr>
        <a:xfrm>
          <a:off x="14020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4" name="楕円 283"/>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85" name="テキスト ボックス 284"/>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類似団体、全国、県平均を下回る水準となっている。今後も定員適正化計画に基づき、適正な定員管理の維持に努める。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139065</xdr:rowOff>
    </xdr:from>
    <xdr:to>
      <xdr:col>81</xdr:col>
      <xdr:colOff>44450</xdr:colOff>
      <xdr:row>58</xdr:row>
      <xdr:rowOff>144235</xdr:rowOff>
    </xdr:to>
    <xdr:cxnSp macro="">
      <xdr:nvCxnSpPr>
        <xdr:cNvPr id="322" name="直線コネクタ 321"/>
        <xdr:cNvCxnSpPr/>
      </xdr:nvCxnSpPr>
      <xdr:spPr>
        <a:xfrm flipV="1">
          <a:off x="16179800" y="10083165"/>
          <a:ext cx="8382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3" name="定員管理の状況平均値テキスト"/>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130447</xdr:rowOff>
    </xdr:from>
    <xdr:to>
      <xdr:col>77</xdr:col>
      <xdr:colOff>44450</xdr:colOff>
      <xdr:row>58</xdr:row>
      <xdr:rowOff>144235</xdr:rowOff>
    </xdr:to>
    <xdr:cxnSp macro="">
      <xdr:nvCxnSpPr>
        <xdr:cNvPr id="325" name="直線コネクタ 324"/>
        <xdr:cNvCxnSpPr/>
      </xdr:nvCxnSpPr>
      <xdr:spPr>
        <a:xfrm>
          <a:off x="15290800" y="1007454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7" name="テキスト ボックス 326"/>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130447</xdr:rowOff>
    </xdr:from>
    <xdr:to>
      <xdr:col>72</xdr:col>
      <xdr:colOff>203200</xdr:colOff>
      <xdr:row>58</xdr:row>
      <xdr:rowOff>151130</xdr:rowOff>
    </xdr:to>
    <xdr:cxnSp macro="">
      <xdr:nvCxnSpPr>
        <xdr:cNvPr id="328" name="直線コネクタ 327"/>
        <xdr:cNvCxnSpPr/>
      </xdr:nvCxnSpPr>
      <xdr:spPr>
        <a:xfrm flipV="1">
          <a:off x="14401800" y="1007454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30" name="テキスト ボックス 329"/>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144235</xdr:rowOff>
    </xdr:from>
    <xdr:to>
      <xdr:col>68</xdr:col>
      <xdr:colOff>152400</xdr:colOff>
      <xdr:row>58</xdr:row>
      <xdr:rowOff>151130</xdr:rowOff>
    </xdr:to>
    <xdr:cxnSp macro="">
      <xdr:nvCxnSpPr>
        <xdr:cNvPr id="331" name="直線コネクタ 330"/>
        <xdr:cNvCxnSpPr/>
      </xdr:nvCxnSpPr>
      <xdr:spPr>
        <a:xfrm>
          <a:off x="13512800" y="10088335"/>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3" name="テキスト ボックス 332"/>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5" name="テキスト ボックス 334"/>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88265</xdr:rowOff>
    </xdr:from>
    <xdr:to>
      <xdr:col>81</xdr:col>
      <xdr:colOff>95250</xdr:colOff>
      <xdr:row>59</xdr:row>
      <xdr:rowOff>18415</xdr:rowOff>
    </xdr:to>
    <xdr:sp macro="" textlink="">
      <xdr:nvSpPr>
        <xdr:cNvPr id="341" name="楕円 340"/>
        <xdr:cNvSpPr/>
      </xdr:nvSpPr>
      <xdr:spPr>
        <a:xfrm>
          <a:off x="169672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104792</xdr:rowOff>
    </xdr:from>
    <xdr:ext cx="762000" cy="259045"/>
    <xdr:sp macro="" textlink="">
      <xdr:nvSpPr>
        <xdr:cNvPr id="342" name="定員管理の状況該当値テキスト"/>
        <xdr:cNvSpPr txBox="1"/>
      </xdr:nvSpPr>
      <xdr:spPr>
        <a:xfrm>
          <a:off x="17106900" y="9877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93435</xdr:rowOff>
    </xdr:from>
    <xdr:to>
      <xdr:col>77</xdr:col>
      <xdr:colOff>95250</xdr:colOff>
      <xdr:row>59</xdr:row>
      <xdr:rowOff>23585</xdr:rowOff>
    </xdr:to>
    <xdr:sp macro="" textlink="">
      <xdr:nvSpPr>
        <xdr:cNvPr id="343" name="楕円 342"/>
        <xdr:cNvSpPr/>
      </xdr:nvSpPr>
      <xdr:spPr>
        <a:xfrm>
          <a:off x="16129000" y="100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33762</xdr:rowOff>
    </xdr:from>
    <xdr:ext cx="736600" cy="259045"/>
    <xdr:sp macro="" textlink="">
      <xdr:nvSpPr>
        <xdr:cNvPr id="344" name="テキスト ボックス 343"/>
        <xdr:cNvSpPr txBox="1"/>
      </xdr:nvSpPr>
      <xdr:spPr>
        <a:xfrm>
          <a:off x="15798800" y="9806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79647</xdr:rowOff>
    </xdr:from>
    <xdr:to>
      <xdr:col>73</xdr:col>
      <xdr:colOff>44450</xdr:colOff>
      <xdr:row>59</xdr:row>
      <xdr:rowOff>9797</xdr:rowOff>
    </xdr:to>
    <xdr:sp macro="" textlink="">
      <xdr:nvSpPr>
        <xdr:cNvPr id="345" name="楕円 344"/>
        <xdr:cNvSpPr/>
      </xdr:nvSpPr>
      <xdr:spPr>
        <a:xfrm>
          <a:off x="15240000" y="100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19974</xdr:rowOff>
    </xdr:from>
    <xdr:ext cx="762000" cy="259045"/>
    <xdr:sp macro="" textlink="">
      <xdr:nvSpPr>
        <xdr:cNvPr id="346" name="テキスト ボックス 345"/>
        <xdr:cNvSpPr txBox="1"/>
      </xdr:nvSpPr>
      <xdr:spPr>
        <a:xfrm>
          <a:off x="14909800" y="979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100330</xdr:rowOff>
    </xdr:from>
    <xdr:to>
      <xdr:col>68</xdr:col>
      <xdr:colOff>203200</xdr:colOff>
      <xdr:row>59</xdr:row>
      <xdr:rowOff>30480</xdr:rowOff>
    </xdr:to>
    <xdr:sp macro="" textlink="">
      <xdr:nvSpPr>
        <xdr:cNvPr id="347" name="楕円 346"/>
        <xdr:cNvSpPr/>
      </xdr:nvSpPr>
      <xdr:spPr>
        <a:xfrm>
          <a:off x="14351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40657</xdr:rowOff>
    </xdr:from>
    <xdr:ext cx="762000" cy="259045"/>
    <xdr:sp macro="" textlink="">
      <xdr:nvSpPr>
        <xdr:cNvPr id="348" name="テキスト ボックス 347"/>
        <xdr:cNvSpPr txBox="1"/>
      </xdr:nvSpPr>
      <xdr:spPr>
        <a:xfrm>
          <a:off x="14020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93435</xdr:rowOff>
    </xdr:from>
    <xdr:to>
      <xdr:col>64</xdr:col>
      <xdr:colOff>152400</xdr:colOff>
      <xdr:row>59</xdr:row>
      <xdr:rowOff>23585</xdr:rowOff>
    </xdr:to>
    <xdr:sp macro="" textlink="">
      <xdr:nvSpPr>
        <xdr:cNvPr id="349" name="楕円 348"/>
        <xdr:cNvSpPr/>
      </xdr:nvSpPr>
      <xdr:spPr>
        <a:xfrm>
          <a:off x="13462000" y="100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33762</xdr:rowOff>
    </xdr:from>
    <xdr:ext cx="762000" cy="259045"/>
    <xdr:sp macro="" textlink="">
      <xdr:nvSpPr>
        <xdr:cNvPr id="350" name="テキスト ボックス 349"/>
        <xdr:cNvSpPr txBox="1"/>
      </xdr:nvSpPr>
      <xdr:spPr>
        <a:xfrm>
          <a:off x="13131800" y="980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は下回る水準であるが、全国、県平均を上回る結果となった。これは、総合調理センター建設事業債や北小学校大規模改修工事債等の償還が始まったことによる。引き続き、事業の必要性、優先度等の検討を行い、地方債発行額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91622</xdr:rowOff>
    </xdr:from>
    <xdr:to>
      <xdr:col>81</xdr:col>
      <xdr:colOff>44450</xdr:colOff>
      <xdr:row>39</xdr:row>
      <xdr:rowOff>167459</xdr:rowOff>
    </xdr:to>
    <xdr:cxnSp macro="">
      <xdr:nvCxnSpPr>
        <xdr:cNvPr id="385" name="直線コネクタ 384"/>
        <xdr:cNvCxnSpPr/>
      </xdr:nvCxnSpPr>
      <xdr:spPr>
        <a:xfrm>
          <a:off x="16179800" y="6778172"/>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6" name="公債費負担の状況平均値テキスト"/>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64044</xdr:rowOff>
    </xdr:from>
    <xdr:to>
      <xdr:col>77</xdr:col>
      <xdr:colOff>44450</xdr:colOff>
      <xdr:row>39</xdr:row>
      <xdr:rowOff>91622</xdr:rowOff>
    </xdr:to>
    <xdr:cxnSp macro="">
      <xdr:nvCxnSpPr>
        <xdr:cNvPr id="388" name="直線コネクタ 387"/>
        <xdr:cNvCxnSpPr/>
      </xdr:nvCxnSpPr>
      <xdr:spPr>
        <a:xfrm>
          <a:off x="15290800" y="6750594"/>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90" name="テキスト ボックス 389"/>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64044</xdr:rowOff>
    </xdr:to>
    <xdr:cxnSp macro="">
      <xdr:nvCxnSpPr>
        <xdr:cNvPr id="391" name="直線コネクタ 390"/>
        <xdr:cNvCxnSpPr/>
      </xdr:nvCxnSpPr>
      <xdr:spPr>
        <a:xfrm>
          <a:off x="14401800" y="674370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3" name="テキスト ボックス 392"/>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36467</xdr:rowOff>
    </xdr:from>
    <xdr:to>
      <xdr:col>68</xdr:col>
      <xdr:colOff>152400</xdr:colOff>
      <xdr:row>39</xdr:row>
      <xdr:rowOff>57150</xdr:rowOff>
    </xdr:to>
    <xdr:cxnSp macro="">
      <xdr:nvCxnSpPr>
        <xdr:cNvPr id="394" name="直線コネクタ 393"/>
        <xdr:cNvCxnSpPr/>
      </xdr:nvCxnSpPr>
      <xdr:spPr>
        <a:xfrm>
          <a:off x="13512800" y="672301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6" name="テキスト ボックス 395"/>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8" name="テキスト ボックス 397"/>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116659</xdr:rowOff>
    </xdr:from>
    <xdr:to>
      <xdr:col>81</xdr:col>
      <xdr:colOff>95250</xdr:colOff>
      <xdr:row>40</xdr:row>
      <xdr:rowOff>46809</xdr:rowOff>
    </xdr:to>
    <xdr:sp macro="" textlink="">
      <xdr:nvSpPr>
        <xdr:cNvPr id="404" name="楕円 403"/>
        <xdr:cNvSpPr/>
      </xdr:nvSpPr>
      <xdr:spPr>
        <a:xfrm>
          <a:off x="16967200" y="680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133186</xdr:rowOff>
    </xdr:from>
    <xdr:ext cx="762000" cy="259045"/>
    <xdr:sp macro="" textlink="">
      <xdr:nvSpPr>
        <xdr:cNvPr id="405" name="公債費負担の状況該当値テキスト"/>
        <xdr:cNvSpPr txBox="1"/>
      </xdr:nvSpPr>
      <xdr:spPr>
        <a:xfrm>
          <a:off x="17106900" y="664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40822</xdr:rowOff>
    </xdr:from>
    <xdr:to>
      <xdr:col>77</xdr:col>
      <xdr:colOff>95250</xdr:colOff>
      <xdr:row>39</xdr:row>
      <xdr:rowOff>142422</xdr:rowOff>
    </xdr:to>
    <xdr:sp macro="" textlink="">
      <xdr:nvSpPr>
        <xdr:cNvPr id="406" name="楕円 405"/>
        <xdr:cNvSpPr/>
      </xdr:nvSpPr>
      <xdr:spPr>
        <a:xfrm>
          <a:off x="16129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152599</xdr:rowOff>
    </xdr:from>
    <xdr:ext cx="736600" cy="259045"/>
    <xdr:sp macro="" textlink="">
      <xdr:nvSpPr>
        <xdr:cNvPr id="407" name="テキスト ボックス 406"/>
        <xdr:cNvSpPr txBox="1"/>
      </xdr:nvSpPr>
      <xdr:spPr>
        <a:xfrm>
          <a:off x="15798800" y="649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13244</xdr:rowOff>
    </xdr:from>
    <xdr:to>
      <xdr:col>73</xdr:col>
      <xdr:colOff>44450</xdr:colOff>
      <xdr:row>39</xdr:row>
      <xdr:rowOff>114844</xdr:rowOff>
    </xdr:to>
    <xdr:sp macro="" textlink="">
      <xdr:nvSpPr>
        <xdr:cNvPr id="408" name="楕円 407"/>
        <xdr:cNvSpPr/>
      </xdr:nvSpPr>
      <xdr:spPr>
        <a:xfrm>
          <a:off x="15240000" y="66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125021</xdr:rowOff>
    </xdr:from>
    <xdr:ext cx="762000" cy="259045"/>
    <xdr:sp macro="" textlink="">
      <xdr:nvSpPr>
        <xdr:cNvPr id="409" name="テキスト ボックス 408"/>
        <xdr:cNvSpPr txBox="1"/>
      </xdr:nvSpPr>
      <xdr:spPr>
        <a:xfrm>
          <a:off x="14909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10" name="楕円 409"/>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11" name="テキスト ボックス 410"/>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157117</xdr:rowOff>
    </xdr:from>
    <xdr:to>
      <xdr:col>64</xdr:col>
      <xdr:colOff>152400</xdr:colOff>
      <xdr:row>39</xdr:row>
      <xdr:rowOff>87267</xdr:rowOff>
    </xdr:to>
    <xdr:sp macro="" textlink="">
      <xdr:nvSpPr>
        <xdr:cNvPr id="412" name="楕円 411"/>
        <xdr:cNvSpPr/>
      </xdr:nvSpPr>
      <xdr:spPr>
        <a:xfrm>
          <a:off x="13462000" y="667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97444</xdr:rowOff>
    </xdr:from>
    <xdr:ext cx="762000" cy="259045"/>
    <xdr:sp macro="" textlink="">
      <xdr:nvSpPr>
        <xdr:cNvPr id="413" name="テキスト ボックス 412"/>
        <xdr:cNvSpPr txBox="1"/>
      </xdr:nvSpPr>
      <xdr:spPr>
        <a:xfrm>
          <a:off x="13131800" y="644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類似団体、全国平均を下回る水準となり、将来負担額全体に対する充当可能基金の増により、将来負担比率は</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地方債残高は前年度より微増しているため、地方債の発行抑制や基金の積み増しなど、健全財政の運営に努める。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17286</xdr:rowOff>
    </xdr:from>
    <xdr:to>
      <xdr:col>81</xdr:col>
      <xdr:colOff>44450</xdr:colOff>
      <xdr:row>14</xdr:row>
      <xdr:rowOff>78952</xdr:rowOff>
    </xdr:to>
    <xdr:cxnSp macro="">
      <xdr:nvCxnSpPr>
        <xdr:cNvPr id="447" name="直線コネクタ 446"/>
        <xdr:cNvCxnSpPr/>
      </xdr:nvCxnSpPr>
      <xdr:spPr>
        <a:xfrm flipV="1">
          <a:off x="16179800" y="2417586"/>
          <a:ext cx="838200" cy="6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2063</xdr:rowOff>
    </xdr:from>
    <xdr:ext cx="762000" cy="259045"/>
    <xdr:sp macro="" textlink="">
      <xdr:nvSpPr>
        <xdr:cNvPr id="448" name="将来負担の状況平均値テキスト"/>
        <xdr:cNvSpPr txBox="1"/>
      </xdr:nvSpPr>
      <xdr:spPr>
        <a:xfrm>
          <a:off x="17106900" y="2402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50" name="フローチャート: 判断 449"/>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42280</xdr:rowOff>
    </xdr:from>
    <xdr:ext cx="736600" cy="259045"/>
    <xdr:sp macro="" textlink="">
      <xdr:nvSpPr>
        <xdr:cNvPr id="451" name="テキスト ボックス 450"/>
        <xdr:cNvSpPr txBox="1"/>
      </xdr:nvSpPr>
      <xdr:spPr>
        <a:xfrm>
          <a:off x="15798800" y="2614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macro="" textlink="">
      <xdr:nvSpPr>
        <xdr:cNvPr id="452" name="フローチャート: 判断 451"/>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3" name="テキスト ボックス 452"/>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4" name="フローチャート: 判断 453"/>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5" name="テキスト ボックス 454"/>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6" name="フローチャート: 判断 455"/>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7" name="テキスト ボックス 456"/>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137936</xdr:rowOff>
    </xdr:from>
    <xdr:to>
      <xdr:col>81</xdr:col>
      <xdr:colOff>95250</xdr:colOff>
      <xdr:row>14</xdr:row>
      <xdr:rowOff>68086</xdr:rowOff>
    </xdr:to>
    <xdr:sp macro="" textlink="">
      <xdr:nvSpPr>
        <xdr:cNvPr id="463" name="楕円 462"/>
        <xdr:cNvSpPr/>
      </xdr:nvSpPr>
      <xdr:spPr>
        <a:xfrm>
          <a:off x="16967200" y="236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59213</xdr:rowOff>
    </xdr:from>
    <xdr:ext cx="762000" cy="259045"/>
    <xdr:sp macro="" textlink="">
      <xdr:nvSpPr>
        <xdr:cNvPr id="464" name="将来負担の状況該当値テキスト"/>
        <xdr:cNvSpPr txBox="1"/>
      </xdr:nvSpPr>
      <xdr:spPr>
        <a:xfrm>
          <a:off x="17106900" y="228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28152</xdr:rowOff>
    </xdr:from>
    <xdr:to>
      <xdr:col>77</xdr:col>
      <xdr:colOff>95250</xdr:colOff>
      <xdr:row>14</xdr:row>
      <xdr:rowOff>129752</xdr:rowOff>
    </xdr:to>
    <xdr:sp macro="" textlink="">
      <xdr:nvSpPr>
        <xdr:cNvPr id="465" name="楕円 464"/>
        <xdr:cNvSpPr/>
      </xdr:nvSpPr>
      <xdr:spPr>
        <a:xfrm>
          <a:off x="16129000" y="24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139929</xdr:rowOff>
    </xdr:from>
    <xdr:ext cx="736600" cy="259045"/>
    <xdr:sp macro="" textlink="">
      <xdr:nvSpPr>
        <xdr:cNvPr id="466" name="テキスト ボックス 465"/>
        <xdr:cNvSpPr txBox="1"/>
      </xdr:nvSpPr>
      <xdr:spPr>
        <a:xfrm>
          <a:off x="15798800" y="2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26,272
25,639
7.91
10,135,643
9,207,944
878,107
5,716,024
5,140,693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を下回っている要因として、保育所の民営化や施設の指定管理者制度の導入が挙げられる。また、ごみ処理業務や消防業務を一部事務組合及び広域連合で実施していることなど、人件費の抑制が行われているためである。今後も、定員適正化計画に基づき、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36</xdr:row>
      <xdr:rowOff>40132</xdr:rowOff>
    </xdr:to>
    <xdr:cxnSp macro="">
      <xdr:nvCxnSpPr>
        <xdr:cNvPr id="64" name="直線コネクタ 63"/>
        <xdr:cNvCxnSpPr/>
      </xdr:nvCxnSpPr>
      <xdr:spPr>
        <a:xfrm flipV="1">
          <a:off x="3987800" y="611632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156718</xdr:rowOff>
    </xdr:from>
    <xdr:to>
      <xdr:col>19</xdr:col>
      <xdr:colOff>187325</xdr:colOff>
      <xdr:row>36</xdr:row>
      <xdr:rowOff>40132</xdr:rowOff>
    </xdr:to>
    <xdr:cxnSp macro="">
      <xdr:nvCxnSpPr>
        <xdr:cNvPr id="67" name="直線コネクタ 66"/>
        <xdr:cNvCxnSpPr/>
      </xdr:nvCxnSpPr>
      <xdr:spPr>
        <a:xfrm>
          <a:off x="3098800" y="61574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129286</xdr:rowOff>
    </xdr:from>
    <xdr:to>
      <xdr:col>15</xdr:col>
      <xdr:colOff>98425</xdr:colOff>
      <xdr:row>35</xdr:row>
      <xdr:rowOff>156718</xdr:rowOff>
    </xdr:to>
    <xdr:cxnSp macro="">
      <xdr:nvCxnSpPr>
        <xdr:cNvPr id="70" name="直線コネクタ 69"/>
        <xdr:cNvCxnSpPr/>
      </xdr:nvCxnSpPr>
      <xdr:spPr>
        <a:xfrm>
          <a:off x="2209800" y="61300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120142</xdr:rowOff>
    </xdr:from>
    <xdr:to>
      <xdr:col>11</xdr:col>
      <xdr:colOff>9525</xdr:colOff>
      <xdr:row>35</xdr:row>
      <xdr:rowOff>129286</xdr:rowOff>
    </xdr:to>
    <xdr:cxnSp macro="">
      <xdr:nvCxnSpPr>
        <xdr:cNvPr id="73" name="直線コネクタ 72"/>
        <xdr:cNvCxnSpPr/>
      </xdr:nvCxnSpPr>
      <xdr:spPr>
        <a:xfrm>
          <a:off x="1320800" y="61208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3" name="楕円 82"/>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81297</xdr:rowOff>
    </xdr:from>
    <xdr:ext cx="762000" cy="259045"/>
    <xdr:sp macro="" textlink="">
      <xdr:nvSpPr>
        <xdr:cNvPr id="84"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160782</xdr:rowOff>
    </xdr:from>
    <xdr:to>
      <xdr:col>20</xdr:col>
      <xdr:colOff>38100</xdr:colOff>
      <xdr:row>36</xdr:row>
      <xdr:rowOff>90932</xdr:rowOff>
    </xdr:to>
    <xdr:sp macro="" textlink="">
      <xdr:nvSpPr>
        <xdr:cNvPr id="85" name="楕円 84"/>
        <xdr:cNvSpPr/>
      </xdr:nvSpPr>
      <xdr:spPr>
        <a:xfrm>
          <a:off x="3937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101109</xdr:rowOff>
    </xdr:from>
    <xdr:ext cx="736600" cy="259045"/>
    <xdr:sp macro="" textlink="">
      <xdr:nvSpPr>
        <xdr:cNvPr id="86" name="テキスト ボックス 85"/>
        <xdr:cNvSpPr txBox="1"/>
      </xdr:nvSpPr>
      <xdr:spPr>
        <a:xfrm>
          <a:off x="3606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105918</xdr:rowOff>
    </xdr:from>
    <xdr:to>
      <xdr:col>15</xdr:col>
      <xdr:colOff>149225</xdr:colOff>
      <xdr:row>36</xdr:row>
      <xdr:rowOff>36068</xdr:rowOff>
    </xdr:to>
    <xdr:sp macro="" textlink="">
      <xdr:nvSpPr>
        <xdr:cNvPr id="87" name="楕円 86"/>
        <xdr:cNvSpPr/>
      </xdr:nvSpPr>
      <xdr:spPr>
        <a:xfrm>
          <a:off x="3048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46245</xdr:rowOff>
    </xdr:from>
    <xdr:ext cx="762000" cy="259045"/>
    <xdr:sp macro="" textlink="">
      <xdr:nvSpPr>
        <xdr:cNvPr id="88" name="テキスト ボックス 87"/>
        <xdr:cNvSpPr txBox="1"/>
      </xdr:nvSpPr>
      <xdr:spPr>
        <a:xfrm>
          <a:off x="2717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78486</xdr:rowOff>
    </xdr:from>
    <xdr:to>
      <xdr:col>11</xdr:col>
      <xdr:colOff>60325</xdr:colOff>
      <xdr:row>36</xdr:row>
      <xdr:rowOff>8636</xdr:rowOff>
    </xdr:to>
    <xdr:sp macro="" textlink="">
      <xdr:nvSpPr>
        <xdr:cNvPr id="89" name="楕円 88"/>
        <xdr:cNvSpPr/>
      </xdr:nvSpPr>
      <xdr:spPr>
        <a:xfrm>
          <a:off x="2159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18813</xdr:rowOff>
    </xdr:from>
    <xdr:ext cx="762000" cy="259045"/>
    <xdr:sp macro="" textlink="">
      <xdr:nvSpPr>
        <xdr:cNvPr id="90" name="テキスト ボックス 89"/>
        <xdr:cNvSpPr txBox="1"/>
      </xdr:nvSpPr>
      <xdr:spPr>
        <a:xfrm>
          <a:off x="1828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69342</xdr:rowOff>
    </xdr:from>
    <xdr:to>
      <xdr:col>6</xdr:col>
      <xdr:colOff>171450</xdr:colOff>
      <xdr:row>35</xdr:row>
      <xdr:rowOff>170942</xdr:rowOff>
    </xdr:to>
    <xdr:sp macro="" textlink="">
      <xdr:nvSpPr>
        <xdr:cNvPr id="91" name="楕円 90"/>
        <xdr:cNvSpPr/>
      </xdr:nvSpPr>
      <xdr:spPr>
        <a:xfrm>
          <a:off x="1270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9669</xdr:rowOff>
    </xdr:from>
    <xdr:ext cx="762000" cy="259045"/>
    <xdr:sp macro="" textlink="">
      <xdr:nvSpPr>
        <xdr:cNvPr id="92" name="テキスト ボックス 91"/>
        <xdr:cNvSpPr txBox="1"/>
      </xdr:nvSpPr>
      <xdr:spPr>
        <a:xfrm>
          <a:off x="939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前年度に引き続き、類似団体、全国、県平均を上回る結果となった。しかし、物件費の要因である備品購入費が前年度より大幅に減少したため、</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改善した。また、同じく要因である可燃ごみ運搬処理業務に係る経費は、新ごみ処理施設の完成まで恒常的に発生する経費であるため、引き続き、行財政改革を推進し、事務の合理化、効率化を進め、物件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26416</xdr:rowOff>
    </xdr:from>
    <xdr:to>
      <xdr:col>82</xdr:col>
      <xdr:colOff>107950</xdr:colOff>
      <xdr:row>19</xdr:row>
      <xdr:rowOff>19558</xdr:rowOff>
    </xdr:to>
    <xdr:cxnSp macro="">
      <xdr:nvCxnSpPr>
        <xdr:cNvPr id="123" name="直線コネクタ 122"/>
        <xdr:cNvCxnSpPr/>
      </xdr:nvCxnSpPr>
      <xdr:spPr>
        <a:xfrm flipV="1">
          <a:off x="15671800" y="3112516"/>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33291</xdr:rowOff>
    </xdr:from>
    <xdr:ext cx="762000" cy="259045"/>
    <xdr:sp macro="" textlink="">
      <xdr:nvSpPr>
        <xdr:cNvPr id="124" name="物件費平均値テキスト"/>
        <xdr:cNvSpPr txBox="1"/>
      </xdr:nvSpPr>
      <xdr:spPr>
        <a:xfrm>
          <a:off x="16598900" y="2605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99568</xdr:rowOff>
    </xdr:from>
    <xdr:to>
      <xdr:col>78</xdr:col>
      <xdr:colOff>69850</xdr:colOff>
      <xdr:row>19</xdr:row>
      <xdr:rowOff>19558</xdr:rowOff>
    </xdr:to>
    <xdr:cxnSp macro="">
      <xdr:nvCxnSpPr>
        <xdr:cNvPr id="126" name="直線コネクタ 125"/>
        <xdr:cNvCxnSpPr/>
      </xdr:nvCxnSpPr>
      <xdr:spPr>
        <a:xfrm>
          <a:off x="14782800" y="31856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28" name="テキスト ボックス 127"/>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99568</xdr:rowOff>
    </xdr:from>
    <xdr:to>
      <xdr:col>73</xdr:col>
      <xdr:colOff>180975</xdr:colOff>
      <xdr:row>18</xdr:row>
      <xdr:rowOff>154432</xdr:rowOff>
    </xdr:to>
    <xdr:cxnSp macro="">
      <xdr:nvCxnSpPr>
        <xdr:cNvPr id="129" name="直線コネクタ 128"/>
        <xdr:cNvCxnSpPr/>
      </xdr:nvCxnSpPr>
      <xdr:spPr>
        <a:xfrm flipV="1">
          <a:off x="13893800" y="31856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18</xdr:row>
      <xdr:rowOff>154432</xdr:rowOff>
    </xdr:to>
    <xdr:cxnSp macro="">
      <xdr:nvCxnSpPr>
        <xdr:cNvPr id="132" name="直線コネクタ 131"/>
        <xdr:cNvCxnSpPr/>
      </xdr:nvCxnSpPr>
      <xdr:spPr>
        <a:xfrm>
          <a:off x="13004800" y="32131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147066</xdr:rowOff>
    </xdr:from>
    <xdr:to>
      <xdr:col>82</xdr:col>
      <xdr:colOff>158750</xdr:colOff>
      <xdr:row>18</xdr:row>
      <xdr:rowOff>77216</xdr:rowOff>
    </xdr:to>
    <xdr:sp macro="" textlink="">
      <xdr:nvSpPr>
        <xdr:cNvPr id="142" name="楕円 141"/>
        <xdr:cNvSpPr/>
      </xdr:nvSpPr>
      <xdr:spPr>
        <a:xfrm>
          <a:off x="164592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119143</xdr:rowOff>
    </xdr:from>
    <xdr:ext cx="762000" cy="259045"/>
    <xdr:sp macro="" textlink="">
      <xdr:nvSpPr>
        <xdr:cNvPr id="143" name="物件費該当値テキスト"/>
        <xdr:cNvSpPr txBox="1"/>
      </xdr:nvSpPr>
      <xdr:spPr>
        <a:xfrm>
          <a:off x="165989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140208</xdr:rowOff>
    </xdr:from>
    <xdr:to>
      <xdr:col>78</xdr:col>
      <xdr:colOff>120650</xdr:colOff>
      <xdr:row>19</xdr:row>
      <xdr:rowOff>70358</xdr:rowOff>
    </xdr:to>
    <xdr:sp macro="" textlink="">
      <xdr:nvSpPr>
        <xdr:cNvPr id="144" name="楕円 143"/>
        <xdr:cNvSpPr/>
      </xdr:nvSpPr>
      <xdr:spPr>
        <a:xfrm>
          <a:off x="15621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55135</xdr:rowOff>
    </xdr:from>
    <xdr:ext cx="736600" cy="259045"/>
    <xdr:sp macro="" textlink="">
      <xdr:nvSpPr>
        <xdr:cNvPr id="145" name="テキスト ボックス 144"/>
        <xdr:cNvSpPr txBox="1"/>
      </xdr:nvSpPr>
      <xdr:spPr>
        <a:xfrm>
          <a:off x="15290800" y="331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48768</xdr:rowOff>
    </xdr:from>
    <xdr:to>
      <xdr:col>74</xdr:col>
      <xdr:colOff>31750</xdr:colOff>
      <xdr:row>18</xdr:row>
      <xdr:rowOff>150368</xdr:rowOff>
    </xdr:to>
    <xdr:sp macro="" textlink="">
      <xdr:nvSpPr>
        <xdr:cNvPr id="146" name="楕円 145"/>
        <xdr:cNvSpPr/>
      </xdr:nvSpPr>
      <xdr:spPr>
        <a:xfrm>
          <a:off x="14732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135145</xdr:rowOff>
    </xdr:from>
    <xdr:ext cx="762000" cy="259045"/>
    <xdr:sp macro="" textlink="">
      <xdr:nvSpPr>
        <xdr:cNvPr id="147" name="テキスト ボックス 146"/>
        <xdr:cNvSpPr txBox="1"/>
      </xdr:nvSpPr>
      <xdr:spPr>
        <a:xfrm>
          <a:off x="14401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103632</xdr:rowOff>
    </xdr:from>
    <xdr:to>
      <xdr:col>69</xdr:col>
      <xdr:colOff>142875</xdr:colOff>
      <xdr:row>19</xdr:row>
      <xdr:rowOff>33782</xdr:rowOff>
    </xdr:to>
    <xdr:sp macro="" textlink="">
      <xdr:nvSpPr>
        <xdr:cNvPr id="148" name="楕円 147"/>
        <xdr:cNvSpPr/>
      </xdr:nvSpPr>
      <xdr:spPr>
        <a:xfrm>
          <a:off x="138430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18559</xdr:rowOff>
    </xdr:from>
    <xdr:ext cx="762000" cy="259045"/>
    <xdr:sp macro="" textlink="">
      <xdr:nvSpPr>
        <xdr:cNvPr id="149" name="テキスト ボックス 148"/>
        <xdr:cNvSpPr txBox="1"/>
      </xdr:nvSpPr>
      <xdr:spPr>
        <a:xfrm>
          <a:off x="13512800" y="327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0" name="楕円 149"/>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1" name="テキスト ボックス 150"/>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類似団体、県平均は前年度等に引き続き上回ってはいるが、前年度より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改善した。これは、幼児教育・保育の無償化により乳幼児の預かり先の選択肢が増えたこと等により私立保育所委託費負担金・施設型給付費が減少したからである。引き続き、資格審査等の適正化や各種手当への独自加算等の見直しを進め、財政を圧迫する上昇傾向に歯止めをかけ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6350</xdr:rowOff>
    </xdr:from>
    <xdr:to>
      <xdr:col>24</xdr:col>
      <xdr:colOff>25400</xdr:colOff>
      <xdr:row>59</xdr:row>
      <xdr:rowOff>146050</xdr:rowOff>
    </xdr:to>
    <xdr:cxnSp macro="">
      <xdr:nvCxnSpPr>
        <xdr:cNvPr id="184" name="直線コネクタ 183"/>
        <xdr:cNvCxnSpPr/>
      </xdr:nvCxnSpPr>
      <xdr:spPr>
        <a:xfrm flipV="1">
          <a:off x="3987800" y="101219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5"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146050</xdr:rowOff>
    </xdr:from>
    <xdr:to>
      <xdr:col>19</xdr:col>
      <xdr:colOff>187325</xdr:colOff>
      <xdr:row>60</xdr:row>
      <xdr:rowOff>25400</xdr:rowOff>
    </xdr:to>
    <xdr:cxnSp macro="">
      <xdr:nvCxnSpPr>
        <xdr:cNvPr id="187" name="直線コネクタ 186"/>
        <xdr:cNvCxnSpPr/>
      </xdr:nvCxnSpPr>
      <xdr:spPr>
        <a:xfrm flipV="1">
          <a:off x="3098800" y="10261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89" name="テキスト ボックス 188"/>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25400</xdr:rowOff>
    </xdr:from>
    <xdr:to>
      <xdr:col>15</xdr:col>
      <xdr:colOff>98425</xdr:colOff>
      <xdr:row>60</xdr:row>
      <xdr:rowOff>63500</xdr:rowOff>
    </xdr:to>
    <xdr:cxnSp macro="">
      <xdr:nvCxnSpPr>
        <xdr:cNvPr id="190" name="直線コネクタ 189"/>
        <xdr:cNvCxnSpPr/>
      </xdr:nvCxnSpPr>
      <xdr:spPr>
        <a:xfrm flipV="1">
          <a:off x="2209800" y="1031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158750</xdr:rowOff>
    </xdr:from>
    <xdr:to>
      <xdr:col>11</xdr:col>
      <xdr:colOff>9525</xdr:colOff>
      <xdr:row>60</xdr:row>
      <xdr:rowOff>63500</xdr:rowOff>
    </xdr:to>
    <xdr:cxnSp macro="">
      <xdr:nvCxnSpPr>
        <xdr:cNvPr id="193" name="直線コネクタ 192"/>
        <xdr:cNvCxnSpPr/>
      </xdr:nvCxnSpPr>
      <xdr:spPr>
        <a:xfrm>
          <a:off x="1320800" y="10274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5" name="テキスト ボックス 194"/>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197" name="テキスト ボックス 196"/>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127000</xdr:rowOff>
    </xdr:from>
    <xdr:to>
      <xdr:col>24</xdr:col>
      <xdr:colOff>76200</xdr:colOff>
      <xdr:row>59</xdr:row>
      <xdr:rowOff>57150</xdr:rowOff>
    </xdr:to>
    <xdr:sp macro="" textlink="">
      <xdr:nvSpPr>
        <xdr:cNvPr id="203" name="楕円 202"/>
        <xdr:cNvSpPr/>
      </xdr:nvSpPr>
      <xdr:spPr>
        <a:xfrm>
          <a:off x="47752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99077</xdr:rowOff>
    </xdr:from>
    <xdr:ext cx="762000" cy="259045"/>
    <xdr:sp macro="" textlink="">
      <xdr:nvSpPr>
        <xdr:cNvPr id="204" name="扶助費該当値テキスト"/>
        <xdr:cNvSpPr txBox="1"/>
      </xdr:nvSpPr>
      <xdr:spPr>
        <a:xfrm>
          <a:off x="4914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95250</xdr:rowOff>
    </xdr:from>
    <xdr:to>
      <xdr:col>20</xdr:col>
      <xdr:colOff>38100</xdr:colOff>
      <xdr:row>60</xdr:row>
      <xdr:rowOff>25400</xdr:rowOff>
    </xdr:to>
    <xdr:sp macro="" textlink="">
      <xdr:nvSpPr>
        <xdr:cNvPr id="205" name="楕円 204"/>
        <xdr:cNvSpPr/>
      </xdr:nvSpPr>
      <xdr:spPr>
        <a:xfrm>
          <a:off x="3937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10177</xdr:rowOff>
    </xdr:from>
    <xdr:ext cx="736600" cy="259045"/>
    <xdr:sp macro="" textlink="">
      <xdr:nvSpPr>
        <xdr:cNvPr id="206" name="テキスト ボックス 205"/>
        <xdr:cNvSpPr txBox="1"/>
      </xdr:nvSpPr>
      <xdr:spPr>
        <a:xfrm>
          <a:off x="3606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146050</xdr:rowOff>
    </xdr:from>
    <xdr:to>
      <xdr:col>15</xdr:col>
      <xdr:colOff>149225</xdr:colOff>
      <xdr:row>60</xdr:row>
      <xdr:rowOff>76200</xdr:rowOff>
    </xdr:to>
    <xdr:sp macro="" textlink="">
      <xdr:nvSpPr>
        <xdr:cNvPr id="207" name="楕円 206"/>
        <xdr:cNvSpPr/>
      </xdr:nvSpPr>
      <xdr:spPr>
        <a:xfrm>
          <a:off x="3048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60977</xdr:rowOff>
    </xdr:from>
    <xdr:ext cx="762000" cy="259045"/>
    <xdr:sp macro="" textlink="">
      <xdr:nvSpPr>
        <xdr:cNvPr id="208" name="テキスト ボックス 207"/>
        <xdr:cNvSpPr txBox="1"/>
      </xdr:nvSpPr>
      <xdr:spPr>
        <a:xfrm>
          <a:off x="2717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12700</xdr:rowOff>
    </xdr:from>
    <xdr:to>
      <xdr:col>11</xdr:col>
      <xdr:colOff>60325</xdr:colOff>
      <xdr:row>60</xdr:row>
      <xdr:rowOff>114300</xdr:rowOff>
    </xdr:to>
    <xdr:sp macro="" textlink="">
      <xdr:nvSpPr>
        <xdr:cNvPr id="209" name="楕円 208"/>
        <xdr:cNvSpPr/>
      </xdr:nvSpPr>
      <xdr:spPr>
        <a:xfrm>
          <a:off x="2159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99077</xdr:rowOff>
    </xdr:from>
    <xdr:ext cx="762000" cy="259045"/>
    <xdr:sp macro="" textlink="">
      <xdr:nvSpPr>
        <xdr:cNvPr id="210" name="テキスト ボックス 209"/>
        <xdr:cNvSpPr txBox="1"/>
      </xdr:nvSpPr>
      <xdr:spPr>
        <a:xfrm>
          <a:off x="1828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107950</xdr:rowOff>
    </xdr:from>
    <xdr:to>
      <xdr:col>6</xdr:col>
      <xdr:colOff>171450</xdr:colOff>
      <xdr:row>60</xdr:row>
      <xdr:rowOff>38100</xdr:rowOff>
    </xdr:to>
    <xdr:sp macro="" textlink="">
      <xdr:nvSpPr>
        <xdr:cNvPr id="211" name="楕円 210"/>
        <xdr:cNvSpPr/>
      </xdr:nvSpPr>
      <xdr:spPr>
        <a:xfrm>
          <a:off x="1270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22877</xdr:rowOff>
    </xdr:from>
    <xdr:ext cx="762000" cy="259045"/>
    <xdr:sp macro="" textlink="">
      <xdr:nvSpPr>
        <xdr:cNvPr id="212" name="テキスト ボックス 211"/>
        <xdr:cNvSpPr txBox="1"/>
      </xdr:nvSpPr>
      <xdr:spPr>
        <a:xfrm>
          <a:off x="939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類似団体、全国、県平均を下回ってはいるが、介護保険事業及び後期高齢者医療事業では繰出金が増加した。今後は、国民健康保険事業等については、保険料の適正化に努め、普通会計の負担額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56</xdr:row>
      <xdr:rowOff>1815</xdr:rowOff>
    </xdr:to>
    <xdr:cxnSp macro="">
      <xdr:nvCxnSpPr>
        <xdr:cNvPr id="247" name="直線コネクタ 246"/>
        <xdr:cNvCxnSpPr/>
      </xdr:nvCxnSpPr>
      <xdr:spPr>
        <a:xfrm flipV="1">
          <a:off x="15671800" y="95377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48"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1815</xdr:rowOff>
    </xdr:from>
    <xdr:to>
      <xdr:col>78</xdr:col>
      <xdr:colOff>69850</xdr:colOff>
      <xdr:row>58</xdr:row>
      <xdr:rowOff>105228</xdr:rowOff>
    </xdr:to>
    <xdr:cxnSp macro="">
      <xdr:nvCxnSpPr>
        <xdr:cNvPr id="250" name="直線コネクタ 249"/>
        <xdr:cNvCxnSpPr/>
      </xdr:nvCxnSpPr>
      <xdr:spPr>
        <a:xfrm flipV="1">
          <a:off x="14782800" y="9603015"/>
          <a:ext cx="889000" cy="44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2" name="テキスト ボックス 251"/>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105228</xdr:rowOff>
    </xdr:from>
    <xdr:to>
      <xdr:col>73</xdr:col>
      <xdr:colOff>180975</xdr:colOff>
      <xdr:row>59</xdr:row>
      <xdr:rowOff>64407</xdr:rowOff>
    </xdr:to>
    <xdr:cxnSp macro="">
      <xdr:nvCxnSpPr>
        <xdr:cNvPr id="253" name="直線コネクタ 252"/>
        <xdr:cNvCxnSpPr/>
      </xdr:nvCxnSpPr>
      <xdr:spPr>
        <a:xfrm flipV="1">
          <a:off x="13893800" y="100493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5" name="テキスト ボックス 254"/>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42635</xdr:rowOff>
    </xdr:from>
    <xdr:to>
      <xdr:col>69</xdr:col>
      <xdr:colOff>92075</xdr:colOff>
      <xdr:row>59</xdr:row>
      <xdr:rowOff>64407</xdr:rowOff>
    </xdr:to>
    <xdr:cxnSp macro="">
      <xdr:nvCxnSpPr>
        <xdr:cNvPr id="256" name="直線コネクタ 255"/>
        <xdr:cNvCxnSpPr/>
      </xdr:nvCxnSpPr>
      <xdr:spPr>
        <a:xfrm>
          <a:off x="13004800" y="10158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58" name="テキスト ボックス 257"/>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macro="" textlink="">
      <xdr:nvSpPr>
        <xdr:cNvPr id="260" name="テキスト ボックス 259"/>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66" name="楕円 265"/>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67"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122465</xdr:rowOff>
    </xdr:from>
    <xdr:to>
      <xdr:col>78</xdr:col>
      <xdr:colOff>120650</xdr:colOff>
      <xdr:row>56</xdr:row>
      <xdr:rowOff>52615</xdr:rowOff>
    </xdr:to>
    <xdr:sp macro="" textlink="">
      <xdr:nvSpPr>
        <xdr:cNvPr id="268" name="楕円 267"/>
        <xdr:cNvSpPr/>
      </xdr:nvSpPr>
      <xdr:spPr>
        <a:xfrm>
          <a:off x="15621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62792</xdr:rowOff>
    </xdr:from>
    <xdr:ext cx="736600" cy="259045"/>
    <xdr:sp macro="" textlink="">
      <xdr:nvSpPr>
        <xdr:cNvPr id="269" name="テキスト ボックス 268"/>
        <xdr:cNvSpPr txBox="1"/>
      </xdr:nvSpPr>
      <xdr:spPr>
        <a:xfrm>
          <a:off x="15290800" y="9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54428</xdr:rowOff>
    </xdr:from>
    <xdr:to>
      <xdr:col>74</xdr:col>
      <xdr:colOff>31750</xdr:colOff>
      <xdr:row>58</xdr:row>
      <xdr:rowOff>156028</xdr:rowOff>
    </xdr:to>
    <xdr:sp macro="" textlink="">
      <xdr:nvSpPr>
        <xdr:cNvPr id="270" name="楕円 269"/>
        <xdr:cNvSpPr/>
      </xdr:nvSpPr>
      <xdr:spPr>
        <a:xfrm>
          <a:off x="14732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140805</xdr:rowOff>
    </xdr:from>
    <xdr:ext cx="762000" cy="259045"/>
    <xdr:sp macro="" textlink="">
      <xdr:nvSpPr>
        <xdr:cNvPr id="271" name="テキスト ボックス 270"/>
        <xdr:cNvSpPr txBox="1"/>
      </xdr:nvSpPr>
      <xdr:spPr>
        <a:xfrm>
          <a:off x="14401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13607</xdr:rowOff>
    </xdr:from>
    <xdr:to>
      <xdr:col>69</xdr:col>
      <xdr:colOff>142875</xdr:colOff>
      <xdr:row>59</xdr:row>
      <xdr:rowOff>115207</xdr:rowOff>
    </xdr:to>
    <xdr:sp macro="" textlink="">
      <xdr:nvSpPr>
        <xdr:cNvPr id="272" name="楕円 271"/>
        <xdr:cNvSpPr/>
      </xdr:nvSpPr>
      <xdr:spPr>
        <a:xfrm>
          <a:off x="13843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99984</xdr:rowOff>
    </xdr:from>
    <xdr:ext cx="762000" cy="259045"/>
    <xdr:sp macro="" textlink="">
      <xdr:nvSpPr>
        <xdr:cNvPr id="273" name="テキスト ボックス 272"/>
        <xdr:cNvSpPr txBox="1"/>
      </xdr:nvSpPr>
      <xdr:spPr>
        <a:xfrm>
          <a:off x="13512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163285</xdr:rowOff>
    </xdr:from>
    <xdr:to>
      <xdr:col>65</xdr:col>
      <xdr:colOff>53975</xdr:colOff>
      <xdr:row>59</xdr:row>
      <xdr:rowOff>93435</xdr:rowOff>
    </xdr:to>
    <xdr:sp macro="" textlink="">
      <xdr:nvSpPr>
        <xdr:cNvPr id="274" name="楕円 273"/>
        <xdr:cNvSpPr/>
      </xdr:nvSpPr>
      <xdr:spPr>
        <a:xfrm>
          <a:off x="12954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78212</xdr:rowOff>
    </xdr:from>
    <xdr:ext cx="762000" cy="259045"/>
    <xdr:sp macro="" textlink="">
      <xdr:nvSpPr>
        <xdr:cNvPr id="275" name="テキスト ボックス 274"/>
        <xdr:cNvSpPr txBox="1"/>
      </xdr:nvSpPr>
      <xdr:spPr>
        <a:xfrm>
          <a:off x="12623800" y="1019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全国、県平均を上回っている要因としては、ごみ処理業務や消防業務を一部事務組合及び広域連合で実施していることと下水道事業への支出が挙げられる。</a:t>
          </a:r>
        </a:p>
        <a:p>
          <a:r>
            <a:rPr kumimoji="1" lang="ja-JP" altLang="en-US" sz="1300">
              <a:latin typeface="ＭＳ Ｐゴシック" panose="020B0600070205080204" pitchFamily="50" charset="-128"/>
              <a:ea typeface="ＭＳ Ｐゴシック" panose="020B0600070205080204" pitchFamily="50" charset="-128"/>
            </a:rPr>
            <a:t>　今年度は、前年度より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ポイント悪化しており、今後も新ごみ処理施設建設に係る費用など増加の要因が見込まれるため、経常的な補助事業の見直しなど、経費の縮減に努めていく。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133858</xdr:rowOff>
    </xdr:from>
    <xdr:to>
      <xdr:col>82</xdr:col>
      <xdr:colOff>107950</xdr:colOff>
      <xdr:row>38</xdr:row>
      <xdr:rowOff>8128</xdr:rowOff>
    </xdr:to>
    <xdr:cxnSp macro="">
      <xdr:nvCxnSpPr>
        <xdr:cNvPr id="305" name="直線コネクタ 304"/>
        <xdr:cNvCxnSpPr/>
      </xdr:nvCxnSpPr>
      <xdr:spPr>
        <a:xfrm>
          <a:off x="15671800" y="64775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6" name="補助費等平均値テキスト"/>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133858</xdr:rowOff>
    </xdr:to>
    <xdr:cxnSp macro="">
      <xdr:nvCxnSpPr>
        <xdr:cNvPr id="308" name="直線コネクタ 307"/>
        <xdr:cNvCxnSpPr/>
      </xdr:nvCxnSpPr>
      <xdr:spPr>
        <a:xfrm>
          <a:off x="14782800" y="63632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19558</xdr:rowOff>
    </xdr:to>
    <xdr:cxnSp macro="">
      <xdr:nvCxnSpPr>
        <xdr:cNvPr id="311" name="直線コネクタ 310"/>
        <xdr:cNvCxnSpPr/>
      </xdr:nvCxnSpPr>
      <xdr:spPr>
        <a:xfrm>
          <a:off x="13893800" y="6349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37</xdr:row>
      <xdr:rowOff>5842</xdr:rowOff>
    </xdr:to>
    <xdr:cxnSp macro="">
      <xdr:nvCxnSpPr>
        <xdr:cNvPr id="314" name="直線コネクタ 313"/>
        <xdr:cNvCxnSpPr/>
      </xdr:nvCxnSpPr>
      <xdr:spPr>
        <a:xfrm>
          <a:off x="13004800" y="6326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6" name="テキスト ボックス 315"/>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8" name="テキスト ボックス 317"/>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128778</xdr:rowOff>
    </xdr:from>
    <xdr:to>
      <xdr:col>82</xdr:col>
      <xdr:colOff>158750</xdr:colOff>
      <xdr:row>38</xdr:row>
      <xdr:rowOff>58928</xdr:rowOff>
    </xdr:to>
    <xdr:sp macro="" textlink="">
      <xdr:nvSpPr>
        <xdr:cNvPr id="324" name="楕円 323"/>
        <xdr:cNvSpPr/>
      </xdr:nvSpPr>
      <xdr:spPr>
        <a:xfrm>
          <a:off x="16459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100855</xdr:rowOff>
    </xdr:from>
    <xdr:ext cx="762000" cy="259045"/>
    <xdr:sp macro="" textlink="">
      <xdr:nvSpPr>
        <xdr:cNvPr id="325" name="補助費等該当値テキスト"/>
        <xdr:cNvSpPr txBox="1"/>
      </xdr:nvSpPr>
      <xdr:spPr>
        <a:xfrm>
          <a:off x="16598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83058</xdr:rowOff>
    </xdr:from>
    <xdr:to>
      <xdr:col>78</xdr:col>
      <xdr:colOff>120650</xdr:colOff>
      <xdr:row>38</xdr:row>
      <xdr:rowOff>13208</xdr:rowOff>
    </xdr:to>
    <xdr:sp macro="" textlink="">
      <xdr:nvSpPr>
        <xdr:cNvPr id="326" name="楕円 325"/>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169435</xdr:rowOff>
    </xdr:from>
    <xdr:ext cx="736600" cy="259045"/>
    <xdr:sp macro="" textlink="">
      <xdr:nvSpPr>
        <xdr:cNvPr id="327" name="テキスト ボックス 326"/>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28" name="楕円 327"/>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29" name="テキスト ボックス 328"/>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30" name="楕円 329"/>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31" name="テキスト ボックス 330"/>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32" name="楕円 331"/>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33" name="テキスト ボックス 332"/>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を下回る割合で推移しているが、新庁舎建設及び新総合調理センター建設の元金償還に加え、今後予定されている大型普通建設事業においても地方債発行予定であるため悪化が見込まれる。引き続き地方債発行事業の厳選など公債費の抑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133858</xdr:rowOff>
    </xdr:from>
    <xdr:to>
      <xdr:col>24</xdr:col>
      <xdr:colOff>25400</xdr:colOff>
      <xdr:row>75</xdr:row>
      <xdr:rowOff>143002</xdr:rowOff>
    </xdr:to>
    <xdr:cxnSp macro="">
      <xdr:nvCxnSpPr>
        <xdr:cNvPr id="363" name="直線コネクタ 362"/>
        <xdr:cNvCxnSpPr/>
      </xdr:nvCxnSpPr>
      <xdr:spPr>
        <a:xfrm flipV="1">
          <a:off x="3987800" y="129926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110998</xdr:rowOff>
    </xdr:from>
    <xdr:to>
      <xdr:col>19</xdr:col>
      <xdr:colOff>187325</xdr:colOff>
      <xdr:row>75</xdr:row>
      <xdr:rowOff>143002</xdr:rowOff>
    </xdr:to>
    <xdr:cxnSp macro="">
      <xdr:nvCxnSpPr>
        <xdr:cNvPr id="366" name="直線コネクタ 365"/>
        <xdr:cNvCxnSpPr/>
      </xdr:nvCxnSpPr>
      <xdr:spPr>
        <a:xfrm>
          <a:off x="3098800" y="129697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110998</xdr:rowOff>
    </xdr:from>
    <xdr:to>
      <xdr:col>15</xdr:col>
      <xdr:colOff>98425</xdr:colOff>
      <xdr:row>75</xdr:row>
      <xdr:rowOff>124714</xdr:rowOff>
    </xdr:to>
    <xdr:cxnSp macro="">
      <xdr:nvCxnSpPr>
        <xdr:cNvPr id="369" name="直線コネクタ 368"/>
        <xdr:cNvCxnSpPr/>
      </xdr:nvCxnSpPr>
      <xdr:spPr>
        <a:xfrm flipV="1">
          <a:off x="2209800" y="129697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124714</xdr:rowOff>
    </xdr:from>
    <xdr:to>
      <xdr:col>11</xdr:col>
      <xdr:colOff>9525</xdr:colOff>
      <xdr:row>75</xdr:row>
      <xdr:rowOff>124714</xdr:rowOff>
    </xdr:to>
    <xdr:cxnSp macro="">
      <xdr:nvCxnSpPr>
        <xdr:cNvPr id="372" name="直線コネクタ 371"/>
        <xdr:cNvCxnSpPr/>
      </xdr:nvCxnSpPr>
      <xdr:spPr>
        <a:xfrm>
          <a:off x="1320800" y="12983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83058</xdr:rowOff>
    </xdr:from>
    <xdr:to>
      <xdr:col>24</xdr:col>
      <xdr:colOff>76200</xdr:colOff>
      <xdr:row>76</xdr:row>
      <xdr:rowOff>13208</xdr:rowOff>
    </xdr:to>
    <xdr:sp macro="" textlink="">
      <xdr:nvSpPr>
        <xdr:cNvPr id="382" name="楕円 381"/>
        <xdr:cNvSpPr/>
      </xdr:nvSpPr>
      <xdr:spPr>
        <a:xfrm>
          <a:off x="47752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99585</xdr:rowOff>
    </xdr:from>
    <xdr:ext cx="762000" cy="259045"/>
    <xdr:sp macro="" textlink="">
      <xdr:nvSpPr>
        <xdr:cNvPr id="383" name="公債費該当値テキスト"/>
        <xdr:cNvSpPr txBox="1"/>
      </xdr:nvSpPr>
      <xdr:spPr>
        <a:xfrm>
          <a:off x="4914900" y="1278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92202</xdr:rowOff>
    </xdr:from>
    <xdr:to>
      <xdr:col>20</xdr:col>
      <xdr:colOff>38100</xdr:colOff>
      <xdr:row>76</xdr:row>
      <xdr:rowOff>22352</xdr:rowOff>
    </xdr:to>
    <xdr:sp macro="" textlink="">
      <xdr:nvSpPr>
        <xdr:cNvPr id="384" name="楕円 383"/>
        <xdr:cNvSpPr/>
      </xdr:nvSpPr>
      <xdr:spPr>
        <a:xfrm>
          <a:off x="3937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32529</xdr:rowOff>
    </xdr:from>
    <xdr:ext cx="736600" cy="259045"/>
    <xdr:sp macro="" textlink="">
      <xdr:nvSpPr>
        <xdr:cNvPr id="385" name="テキスト ボックス 384"/>
        <xdr:cNvSpPr txBox="1"/>
      </xdr:nvSpPr>
      <xdr:spPr>
        <a:xfrm>
          <a:off x="3606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60198</xdr:rowOff>
    </xdr:from>
    <xdr:to>
      <xdr:col>15</xdr:col>
      <xdr:colOff>149225</xdr:colOff>
      <xdr:row>75</xdr:row>
      <xdr:rowOff>161798</xdr:rowOff>
    </xdr:to>
    <xdr:sp macro="" textlink="">
      <xdr:nvSpPr>
        <xdr:cNvPr id="386" name="楕円 385"/>
        <xdr:cNvSpPr/>
      </xdr:nvSpPr>
      <xdr:spPr>
        <a:xfrm>
          <a:off x="3048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525</xdr:rowOff>
    </xdr:from>
    <xdr:ext cx="762000" cy="259045"/>
    <xdr:sp macro="" textlink="">
      <xdr:nvSpPr>
        <xdr:cNvPr id="387" name="テキスト ボックス 386"/>
        <xdr:cNvSpPr txBox="1"/>
      </xdr:nvSpPr>
      <xdr:spPr>
        <a:xfrm>
          <a:off x="2717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73914</xdr:rowOff>
    </xdr:from>
    <xdr:to>
      <xdr:col>11</xdr:col>
      <xdr:colOff>60325</xdr:colOff>
      <xdr:row>76</xdr:row>
      <xdr:rowOff>4065</xdr:rowOff>
    </xdr:to>
    <xdr:sp macro="" textlink="">
      <xdr:nvSpPr>
        <xdr:cNvPr id="388" name="楕円 387"/>
        <xdr:cNvSpPr/>
      </xdr:nvSpPr>
      <xdr:spPr>
        <a:xfrm>
          <a:off x="2159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14241</xdr:rowOff>
    </xdr:from>
    <xdr:ext cx="762000" cy="259045"/>
    <xdr:sp macro="" textlink="">
      <xdr:nvSpPr>
        <xdr:cNvPr id="389" name="テキスト ボックス 388"/>
        <xdr:cNvSpPr txBox="1"/>
      </xdr:nvSpPr>
      <xdr:spPr>
        <a:xfrm>
          <a:off x="1828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73914</xdr:rowOff>
    </xdr:from>
    <xdr:to>
      <xdr:col>6</xdr:col>
      <xdr:colOff>171450</xdr:colOff>
      <xdr:row>76</xdr:row>
      <xdr:rowOff>4065</xdr:rowOff>
    </xdr:to>
    <xdr:sp macro="" textlink="">
      <xdr:nvSpPr>
        <xdr:cNvPr id="390" name="楕円 389"/>
        <xdr:cNvSpPr/>
      </xdr:nvSpPr>
      <xdr:spPr>
        <a:xfrm>
          <a:off x="1270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14241</xdr:rowOff>
    </xdr:from>
    <xdr:ext cx="762000" cy="259045"/>
    <xdr:sp macro="" textlink="">
      <xdr:nvSpPr>
        <xdr:cNvPr id="391" name="テキスト ボックス 390"/>
        <xdr:cNvSpPr txBox="1"/>
      </xdr:nvSpPr>
      <xdr:spPr>
        <a:xfrm>
          <a:off x="939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公債費以外の経常収支比率に占める割合は、人件費や扶助費の減少により前年度から</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改善したが、補助費等の割合が多く引き続き類似団体、国、県平均を上回る結果となっている。今後も新ごみ処理施設建設に係る費用など増加の要因が見込まれるため、経常経費の削減だけでなく、町税など一般財源の確保により比率の減少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153670</xdr:rowOff>
    </xdr:from>
    <xdr:to>
      <xdr:col>82</xdr:col>
      <xdr:colOff>107950</xdr:colOff>
      <xdr:row>79</xdr:row>
      <xdr:rowOff>157480</xdr:rowOff>
    </xdr:to>
    <xdr:cxnSp macro="">
      <xdr:nvCxnSpPr>
        <xdr:cNvPr id="424" name="直線コネクタ 423"/>
        <xdr:cNvCxnSpPr/>
      </xdr:nvCxnSpPr>
      <xdr:spPr>
        <a:xfrm flipV="1">
          <a:off x="15671800" y="1352677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149861</xdr:rowOff>
    </xdr:from>
    <xdr:to>
      <xdr:col>78</xdr:col>
      <xdr:colOff>69850</xdr:colOff>
      <xdr:row>79</xdr:row>
      <xdr:rowOff>157480</xdr:rowOff>
    </xdr:to>
    <xdr:cxnSp macro="">
      <xdr:nvCxnSpPr>
        <xdr:cNvPr id="427" name="直線コネクタ 426"/>
        <xdr:cNvCxnSpPr/>
      </xdr:nvCxnSpPr>
      <xdr:spPr>
        <a:xfrm>
          <a:off x="14782800" y="136944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149861</xdr:rowOff>
    </xdr:from>
    <xdr:to>
      <xdr:col>73</xdr:col>
      <xdr:colOff>180975</xdr:colOff>
      <xdr:row>80</xdr:row>
      <xdr:rowOff>24130</xdr:rowOff>
    </xdr:to>
    <xdr:cxnSp macro="">
      <xdr:nvCxnSpPr>
        <xdr:cNvPr id="430" name="直線コネクタ 429"/>
        <xdr:cNvCxnSpPr/>
      </xdr:nvCxnSpPr>
      <xdr:spPr>
        <a:xfrm flipV="1">
          <a:off x="13893800" y="136944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127000</xdr:rowOff>
    </xdr:from>
    <xdr:to>
      <xdr:col>69</xdr:col>
      <xdr:colOff>92075</xdr:colOff>
      <xdr:row>80</xdr:row>
      <xdr:rowOff>24130</xdr:rowOff>
    </xdr:to>
    <xdr:cxnSp macro="">
      <xdr:nvCxnSpPr>
        <xdr:cNvPr id="433" name="直線コネクタ 432"/>
        <xdr:cNvCxnSpPr/>
      </xdr:nvCxnSpPr>
      <xdr:spPr>
        <a:xfrm>
          <a:off x="13004800" y="136715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102870</xdr:rowOff>
    </xdr:from>
    <xdr:to>
      <xdr:col>82</xdr:col>
      <xdr:colOff>158750</xdr:colOff>
      <xdr:row>79</xdr:row>
      <xdr:rowOff>33020</xdr:rowOff>
    </xdr:to>
    <xdr:sp macro="" textlink="">
      <xdr:nvSpPr>
        <xdr:cNvPr id="443" name="楕円 442"/>
        <xdr:cNvSpPr/>
      </xdr:nvSpPr>
      <xdr:spPr>
        <a:xfrm>
          <a:off x="164592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74947</xdr:rowOff>
    </xdr:from>
    <xdr:ext cx="762000" cy="259045"/>
    <xdr:sp macro="" textlink="">
      <xdr:nvSpPr>
        <xdr:cNvPr id="444" name="公債費以外該当値テキスト"/>
        <xdr:cNvSpPr txBox="1"/>
      </xdr:nvSpPr>
      <xdr:spPr>
        <a:xfrm>
          <a:off x="165989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106680</xdr:rowOff>
    </xdr:from>
    <xdr:to>
      <xdr:col>78</xdr:col>
      <xdr:colOff>120650</xdr:colOff>
      <xdr:row>80</xdr:row>
      <xdr:rowOff>36830</xdr:rowOff>
    </xdr:to>
    <xdr:sp macro="" textlink="">
      <xdr:nvSpPr>
        <xdr:cNvPr id="445" name="楕円 444"/>
        <xdr:cNvSpPr/>
      </xdr:nvSpPr>
      <xdr:spPr>
        <a:xfrm>
          <a:off x="15621000" y="13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21607</xdr:rowOff>
    </xdr:from>
    <xdr:ext cx="736600" cy="259045"/>
    <xdr:sp macro="" textlink="">
      <xdr:nvSpPr>
        <xdr:cNvPr id="446" name="テキスト ボックス 445"/>
        <xdr:cNvSpPr txBox="1"/>
      </xdr:nvSpPr>
      <xdr:spPr>
        <a:xfrm>
          <a:off x="15290800" y="13737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99061</xdr:rowOff>
    </xdr:from>
    <xdr:to>
      <xdr:col>74</xdr:col>
      <xdr:colOff>31750</xdr:colOff>
      <xdr:row>80</xdr:row>
      <xdr:rowOff>29211</xdr:rowOff>
    </xdr:to>
    <xdr:sp macro="" textlink="">
      <xdr:nvSpPr>
        <xdr:cNvPr id="447" name="楕円 446"/>
        <xdr:cNvSpPr/>
      </xdr:nvSpPr>
      <xdr:spPr>
        <a:xfrm>
          <a:off x="14732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13988</xdr:rowOff>
    </xdr:from>
    <xdr:ext cx="762000" cy="259045"/>
    <xdr:sp macro="" textlink="">
      <xdr:nvSpPr>
        <xdr:cNvPr id="448" name="テキスト ボックス 447"/>
        <xdr:cNvSpPr txBox="1"/>
      </xdr:nvSpPr>
      <xdr:spPr>
        <a:xfrm>
          <a:off x="14401800" y="137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144780</xdr:rowOff>
    </xdr:from>
    <xdr:to>
      <xdr:col>69</xdr:col>
      <xdr:colOff>142875</xdr:colOff>
      <xdr:row>80</xdr:row>
      <xdr:rowOff>74930</xdr:rowOff>
    </xdr:to>
    <xdr:sp macro="" textlink="">
      <xdr:nvSpPr>
        <xdr:cNvPr id="449" name="楕円 448"/>
        <xdr:cNvSpPr/>
      </xdr:nvSpPr>
      <xdr:spPr>
        <a:xfrm>
          <a:off x="13843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59707</xdr:rowOff>
    </xdr:from>
    <xdr:ext cx="762000" cy="259045"/>
    <xdr:sp macro="" textlink="">
      <xdr:nvSpPr>
        <xdr:cNvPr id="450" name="テキスト ボックス 449"/>
        <xdr:cNvSpPr txBox="1"/>
      </xdr:nvSpPr>
      <xdr:spPr>
        <a:xfrm>
          <a:off x="13512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76200</xdr:rowOff>
    </xdr:from>
    <xdr:to>
      <xdr:col>65</xdr:col>
      <xdr:colOff>53975</xdr:colOff>
      <xdr:row>80</xdr:row>
      <xdr:rowOff>6350</xdr:rowOff>
    </xdr:to>
    <xdr:sp macro="" textlink="">
      <xdr:nvSpPr>
        <xdr:cNvPr id="451" name="楕円 450"/>
        <xdr:cNvSpPr/>
      </xdr:nvSpPr>
      <xdr:spPr>
        <a:xfrm>
          <a:off x="12954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162577</xdr:rowOff>
    </xdr:from>
    <xdr:ext cx="762000" cy="259045"/>
    <xdr:sp macro="" textlink="">
      <xdr:nvSpPr>
        <xdr:cNvPr id="452" name="テキスト ボックス 451"/>
        <xdr:cNvSpPr txBox="1"/>
      </xdr:nvSpPr>
      <xdr:spPr>
        <a:xfrm>
          <a:off x="12623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146262</xdr:rowOff>
    </xdr:from>
    <xdr:to>
      <xdr:col>29</xdr:col>
      <xdr:colOff>127000</xdr:colOff>
      <xdr:row>18</xdr:row>
      <xdr:rowOff>152157</xdr:rowOff>
    </xdr:to>
    <xdr:cxnSp macro="">
      <xdr:nvCxnSpPr>
        <xdr:cNvPr id="52" name="直線コネクタ 51"/>
        <xdr:cNvCxnSpPr/>
      </xdr:nvCxnSpPr>
      <xdr:spPr bwMode="auto">
        <a:xfrm flipV="1">
          <a:off x="5003800" y="3279987"/>
          <a:ext cx="647700" cy="5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152157</xdr:rowOff>
    </xdr:from>
    <xdr:to>
      <xdr:col>26</xdr:col>
      <xdr:colOff>50800</xdr:colOff>
      <xdr:row>18</xdr:row>
      <xdr:rowOff>162281</xdr:rowOff>
    </xdr:to>
    <xdr:cxnSp macro="">
      <xdr:nvCxnSpPr>
        <xdr:cNvPr id="55" name="直線コネクタ 54"/>
        <xdr:cNvCxnSpPr/>
      </xdr:nvCxnSpPr>
      <xdr:spPr bwMode="auto">
        <a:xfrm flipV="1">
          <a:off x="4305300" y="3285882"/>
          <a:ext cx="698500" cy="10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xdr:cNvSpPr txBox="1"/>
      </xdr:nvSpPr>
      <xdr:spPr>
        <a:xfrm>
          <a:off x="4622800" y="28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162281</xdr:rowOff>
    </xdr:from>
    <xdr:to>
      <xdr:col>22</xdr:col>
      <xdr:colOff>114300</xdr:colOff>
      <xdr:row>19</xdr:row>
      <xdr:rowOff>4792</xdr:rowOff>
    </xdr:to>
    <xdr:cxnSp macro="">
      <xdr:nvCxnSpPr>
        <xdr:cNvPr id="58" name="直線コネクタ 57"/>
        <xdr:cNvCxnSpPr/>
      </xdr:nvCxnSpPr>
      <xdr:spPr bwMode="auto">
        <a:xfrm flipV="1">
          <a:off x="3606800" y="3296006"/>
          <a:ext cx="698500" cy="13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4792</xdr:rowOff>
    </xdr:from>
    <xdr:to>
      <xdr:col>18</xdr:col>
      <xdr:colOff>177800</xdr:colOff>
      <xdr:row>19</xdr:row>
      <xdr:rowOff>11339</xdr:rowOff>
    </xdr:to>
    <xdr:cxnSp macro="">
      <xdr:nvCxnSpPr>
        <xdr:cNvPr id="61" name="直線コネクタ 60"/>
        <xdr:cNvCxnSpPr/>
      </xdr:nvCxnSpPr>
      <xdr:spPr bwMode="auto">
        <a:xfrm flipV="1">
          <a:off x="2908300" y="3309967"/>
          <a:ext cx="698500" cy="6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xdr:cNvSpPr txBox="1"/>
      </xdr:nvSpPr>
      <xdr:spPr>
        <a:xfrm>
          <a:off x="32258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xdr:cNvSpPr txBox="1"/>
      </xdr:nvSpPr>
      <xdr:spPr>
        <a:xfrm>
          <a:off x="2527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95462</xdr:rowOff>
    </xdr:from>
    <xdr:to>
      <xdr:col>29</xdr:col>
      <xdr:colOff>177800</xdr:colOff>
      <xdr:row>19</xdr:row>
      <xdr:rowOff>25612</xdr:rowOff>
    </xdr:to>
    <xdr:sp macro="" textlink="">
      <xdr:nvSpPr>
        <xdr:cNvPr id="71" name="楕円 70"/>
        <xdr:cNvSpPr/>
      </xdr:nvSpPr>
      <xdr:spPr bwMode="auto">
        <a:xfrm>
          <a:off x="5600700" y="3229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67539</xdr:rowOff>
    </xdr:from>
    <xdr:ext cx="762000" cy="259045"/>
    <xdr:sp macro="" textlink="">
      <xdr:nvSpPr>
        <xdr:cNvPr id="72" name="人口1人当たり決算額の推移該当値テキスト130"/>
        <xdr:cNvSpPr txBox="1"/>
      </xdr:nvSpPr>
      <xdr:spPr>
        <a:xfrm>
          <a:off x="5740400" y="3201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101357</xdr:rowOff>
    </xdr:from>
    <xdr:to>
      <xdr:col>26</xdr:col>
      <xdr:colOff>101600</xdr:colOff>
      <xdr:row>19</xdr:row>
      <xdr:rowOff>31507</xdr:rowOff>
    </xdr:to>
    <xdr:sp macro="" textlink="">
      <xdr:nvSpPr>
        <xdr:cNvPr id="73" name="楕円 72"/>
        <xdr:cNvSpPr/>
      </xdr:nvSpPr>
      <xdr:spPr bwMode="auto">
        <a:xfrm>
          <a:off x="4953000" y="3235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16284</xdr:rowOff>
    </xdr:from>
    <xdr:ext cx="736600" cy="259045"/>
    <xdr:sp macro="" textlink="">
      <xdr:nvSpPr>
        <xdr:cNvPr id="74" name="テキスト ボックス 73"/>
        <xdr:cNvSpPr txBox="1"/>
      </xdr:nvSpPr>
      <xdr:spPr>
        <a:xfrm>
          <a:off x="4622800" y="3321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111481</xdr:rowOff>
    </xdr:from>
    <xdr:to>
      <xdr:col>22</xdr:col>
      <xdr:colOff>165100</xdr:colOff>
      <xdr:row>19</xdr:row>
      <xdr:rowOff>41631</xdr:rowOff>
    </xdr:to>
    <xdr:sp macro="" textlink="">
      <xdr:nvSpPr>
        <xdr:cNvPr id="75" name="楕円 74"/>
        <xdr:cNvSpPr/>
      </xdr:nvSpPr>
      <xdr:spPr bwMode="auto">
        <a:xfrm>
          <a:off x="4254500" y="3245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26408</xdr:rowOff>
    </xdr:from>
    <xdr:ext cx="762000" cy="259045"/>
    <xdr:sp macro="" textlink="">
      <xdr:nvSpPr>
        <xdr:cNvPr id="76" name="テキスト ボックス 75"/>
        <xdr:cNvSpPr txBox="1"/>
      </xdr:nvSpPr>
      <xdr:spPr>
        <a:xfrm>
          <a:off x="3924300" y="3331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125442</xdr:rowOff>
    </xdr:from>
    <xdr:to>
      <xdr:col>19</xdr:col>
      <xdr:colOff>38100</xdr:colOff>
      <xdr:row>19</xdr:row>
      <xdr:rowOff>55592</xdr:rowOff>
    </xdr:to>
    <xdr:sp macro="" textlink="">
      <xdr:nvSpPr>
        <xdr:cNvPr id="77" name="楕円 76"/>
        <xdr:cNvSpPr/>
      </xdr:nvSpPr>
      <xdr:spPr bwMode="auto">
        <a:xfrm>
          <a:off x="3556000" y="3259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40369</xdr:rowOff>
    </xdr:from>
    <xdr:ext cx="762000" cy="259045"/>
    <xdr:sp macro="" textlink="">
      <xdr:nvSpPr>
        <xdr:cNvPr id="78" name="テキスト ボックス 77"/>
        <xdr:cNvSpPr txBox="1"/>
      </xdr:nvSpPr>
      <xdr:spPr>
        <a:xfrm>
          <a:off x="3225800" y="3345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131989</xdr:rowOff>
    </xdr:from>
    <xdr:to>
      <xdr:col>15</xdr:col>
      <xdr:colOff>101600</xdr:colOff>
      <xdr:row>19</xdr:row>
      <xdr:rowOff>62139</xdr:rowOff>
    </xdr:to>
    <xdr:sp macro="" textlink="">
      <xdr:nvSpPr>
        <xdr:cNvPr id="79" name="楕円 78"/>
        <xdr:cNvSpPr/>
      </xdr:nvSpPr>
      <xdr:spPr bwMode="auto">
        <a:xfrm>
          <a:off x="2857500" y="3265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46916</xdr:rowOff>
    </xdr:from>
    <xdr:ext cx="762000" cy="259045"/>
    <xdr:sp macro="" textlink="">
      <xdr:nvSpPr>
        <xdr:cNvPr id="80" name="テキスト ボックス 79"/>
        <xdr:cNvSpPr txBox="1"/>
      </xdr:nvSpPr>
      <xdr:spPr>
        <a:xfrm>
          <a:off x="2527300" y="335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283876</xdr:rowOff>
    </xdr:from>
    <xdr:to>
      <xdr:col>29</xdr:col>
      <xdr:colOff>127000</xdr:colOff>
      <xdr:row>36</xdr:row>
      <xdr:rowOff>38036</xdr:rowOff>
    </xdr:to>
    <xdr:cxnSp macro="">
      <xdr:nvCxnSpPr>
        <xdr:cNvPr id="113" name="直線コネクタ 112"/>
        <xdr:cNvCxnSpPr/>
      </xdr:nvCxnSpPr>
      <xdr:spPr bwMode="auto">
        <a:xfrm flipV="1">
          <a:off x="5003800" y="6894226"/>
          <a:ext cx="647700" cy="97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268653</xdr:rowOff>
    </xdr:from>
    <xdr:ext cx="762000" cy="259045"/>
    <xdr:sp macro="" textlink="">
      <xdr:nvSpPr>
        <xdr:cNvPr id="114" name="人口1人当たり決算額の推移平均値テキスト445"/>
        <xdr:cNvSpPr txBox="1"/>
      </xdr:nvSpPr>
      <xdr:spPr>
        <a:xfrm>
          <a:off x="5740400" y="6879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38036</xdr:rowOff>
    </xdr:from>
    <xdr:to>
      <xdr:col>26</xdr:col>
      <xdr:colOff>50800</xdr:colOff>
      <xdr:row>36</xdr:row>
      <xdr:rowOff>79756</xdr:rowOff>
    </xdr:to>
    <xdr:cxnSp macro="">
      <xdr:nvCxnSpPr>
        <xdr:cNvPr id="116" name="直線コネクタ 115"/>
        <xdr:cNvCxnSpPr/>
      </xdr:nvCxnSpPr>
      <xdr:spPr bwMode="auto">
        <a:xfrm flipV="1">
          <a:off x="4305300" y="6991286"/>
          <a:ext cx="698500" cy="41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79756</xdr:rowOff>
    </xdr:from>
    <xdr:to>
      <xdr:col>22</xdr:col>
      <xdr:colOff>114300</xdr:colOff>
      <xdr:row>36</xdr:row>
      <xdr:rowOff>81032</xdr:rowOff>
    </xdr:to>
    <xdr:cxnSp macro="">
      <xdr:nvCxnSpPr>
        <xdr:cNvPr id="119" name="直線コネクタ 118"/>
        <xdr:cNvCxnSpPr/>
      </xdr:nvCxnSpPr>
      <xdr:spPr bwMode="auto">
        <a:xfrm flipV="1">
          <a:off x="3606800" y="7033006"/>
          <a:ext cx="698500" cy="1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81032</xdr:rowOff>
    </xdr:from>
    <xdr:to>
      <xdr:col>18</xdr:col>
      <xdr:colOff>177800</xdr:colOff>
      <xdr:row>36</xdr:row>
      <xdr:rowOff>89738</xdr:rowOff>
    </xdr:to>
    <xdr:cxnSp macro="">
      <xdr:nvCxnSpPr>
        <xdr:cNvPr id="122" name="直線コネクタ 121"/>
        <xdr:cNvCxnSpPr/>
      </xdr:nvCxnSpPr>
      <xdr:spPr bwMode="auto">
        <a:xfrm flipV="1">
          <a:off x="2908300" y="7034282"/>
          <a:ext cx="698500" cy="8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233076</xdr:rowOff>
    </xdr:from>
    <xdr:to>
      <xdr:col>29</xdr:col>
      <xdr:colOff>177800</xdr:colOff>
      <xdr:row>35</xdr:row>
      <xdr:rowOff>334676</xdr:rowOff>
    </xdr:to>
    <xdr:sp macro="" textlink="">
      <xdr:nvSpPr>
        <xdr:cNvPr id="132" name="楕円 131"/>
        <xdr:cNvSpPr/>
      </xdr:nvSpPr>
      <xdr:spPr bwMode="auto">
        <a:xfrm>
          <a:off x="5600700" y="6843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78153</xdr:rowOff>
    </xdr:from>
    <xdr:ext cx="762000" cy="259045"/>
    <xdr:sp macro="" textlink="">
      <xdr:nvSpPr>
        <xdr:cNvPr id="133" name="人口1人当たり決算額の推移該当値テキスト445"/>
        <xdr:cNvSpPr txBox="1"/>
      </xdr:nvSpPr>
      <xdr:spPr>
        <a:xfrm>
          <a:off x="5740400" y="668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330136</xdr:rowOff>
    </xdr:from>
    <xdr:to>
      <xdr:col>26</xdr:col>
      <xdr:colOff>101600</xdr:colOff>
      <xdr:row>36</xdr:row>
      <xdr:rowOff>88836</xdr:rowOff>
    </xdr:to>
    <xdr:sp macro="" textlink="">
      <xdr:nvSpPr>
        <xdr:cNvPr id="134" name="楕円 133"/>
        <xdr:cNvSpPr/>
      </xdr:nvSpPr>
      <xdr:spPr bwMode="auto">
        <a:xfrm>
          <a:off x="4953000" y="6940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73613</xdr:rowOff>
    </xdr:from>
    <xdr:ext cx="736600" cy="259045"/>
    <xdr:sp macro="" textlink="">
      <xdr:nvSpPr>
        <xdr:cNvPr id="135" name="テキスト ボックス 134"/>
        <xdr:cNvSpPr txBox="1"/>
      </xdr:nvSpPr>
      <xdr:spPr>
        <a:xfrm>
          <a:off x="4622800" y="7026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28956</xdr:rowOff>
    </xdr:from>
    <xdr:to>
      <xdr:col>22</xdr:col>
      <xdr:colOff>165100</xdr:colOff>
      <xdr:row>36</xdr:row>
      <xdr:rowOff>130556</xdr:rowOff>
    </xdr:to>
    <xdr:sp macro="" textlink="">
      <xdr:nvSpPr>
        <xdr:cNvPr id="136" name="楕円 135"/>
        <xdr:cNvSpPr/>
      </xdr:nvSpPr>
      <xdr:spPr bwMode="auto">
        <a:xfrm>
          <a:off x="4254500" y="6982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115333</xdr:rowOff>
    </xdr:from>
    <xdr:ext cx="762000" cy="259045"/>
    <xdr:sp macro="" textlink="">
      <xdr:nvSpPr>
        <xdr:cNvPr id="137" name="テキスト ボックス 136"/>
        <xdr:cNvSpPr txBox="1"/>
      </xdr:nvSpPr>
      <xdr:spPr>
        <a:xfrm>
          <a:off x="3924300" y="706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30232</xdr:rowOff>
    </xdr:from>
    <xdr:to>
      <xdr:col>19</xdr:col>
      <xdr:colOff>38100</xdr:colOff>
      <xdr:row>36</xdr:row>
      <xdr:rowOff>131832</xdr:rowOff>
    </xdr:to>
    <xdr:sp macro="" textlink="">
      <xdr:nvSpPr>
        <xdr:cNvPr id="138" name="楕円 137"/>
        <xdr:cNvSpPr/>
      </xdr:nvSpPr>
      <xdr:spPr bwMode="auto">
        <a:xfrm>
          <a:off x="3556000" y="6983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116609</xdr:rowOff>
    </xdr:from>
    <xdr:ext cx="762000" cy="259045"/>
    <xdr:sp macro="" textlink="">
      <xdr:nvSpPr>
        <xdr:cNvPr id="139" name="テキスト ボックス 138"/>
        <xdr:cNvSpPr txBox="1"/>
      </xdr:nvSpPr>
      <xdr:spPr>
        <a:xfrm>
          <a:off x="3225800" y="70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38938</xdr:rowOff>
    </xdr:from>
    <xdr:to>
      <xdr:col>15</xdr:col>
      <xdr:colOff>101600</xdr:colOff>
      <xdr:row>36</xdr:row>
      <xdr:rowOff>140538</xdr:rowOff>
    </xdr:to>
    <xdr:sp macro="" textlink="">
      <xdr:nvSpPr>
        <xdr:cNvPr id="140" name="楕円 139"/>
        <xdr:cNvSpPr/>
      </xdr:nvSpPr>
      <xdr:spPr bwMode="auto">
        <a:xfrm>
          <a:off x="2857500" y="6992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125315</xdr:rowOff>
    </xdr:from>
    <xdr:ext cx="762000" cy="259045"/>
    <xdr:sp macro="" textlink="">
      <xdr:nvSpPr>
        <xdr:cNvPr id="141" name="テキスト ボックス 140"/>
        <xdr:cNvSpPr txBox="1"/>
      </xdr:nvSpPr>
      <xdr:spPr>
        <a:xfrm>
          <a:off x="2527300" y="707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26,272
25,639
7.91
10,135,643
9,207,944
878,107
5,716,024
5,140,693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32601</xdr:rowOff>
    </xdr:from>
    <xdr:to>
      <xdr:col>24</xdr:col>
      <xdr:colOff>63500</xdr:colOff>
      <xdr:row>38</xdr:row>
      <xdr:rowOff>36564</xdr:rowOff>
    </xdr:to>
    <xdr:cxnSp macro="">
      <xdr:nvCxnSpPr>
        <xdr:cNvPr id="61" name="直線コネクタ 60"/>
        <xdr:cNvCxnSpPr/>
      </xdr:nvCxnSpPr>
      <xdr:spPr>
        <a:xfrm flipV="1">
          <a:off x="3797300" y="6547701"/>
          <a:ext cx="8382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36564</xdr:rowOff>
    </xdr:from>
    <xdr:to>
      <xdr:col>19</xdr:col>
      <xdr:colOff>177800</xdr:colOff>
      <xdr:row>38</xdr:row>
      <xdr:rowOff>137700</xdr:rowOff>
    </xdr:to>
    <xdr:cxnSp macro="">
      <xdr:nvCxnSpPr>
        <xdr:cNvPr id="64" name="直線コネクタ 63"/>
        <xdr:cNvCxnSpPr/>
      </xdr:nvCxnSpPr>
      <xdr:spPr>
        <a:xfrm flipV="1">
          <a:off x="2908300" y="6551664"/>
          <a:ext cx="889000" cy="10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137700</xdr:rowOff>
    </xdr:from>
    <xdr:to>
      <xdr:col>15</xdr:col>
      <xdr:colOff>50800</xdr:colOff>
      <xdr:row>38</xdr:row>
      <xdr:rowOff>160255</xdr:rowOff>
    </xdr:to>
    <xdr:cxnSp macro="">
      <xdr:nvCxnSpPr>
        <xdr:cNvPr id="67" name="直線コネクタ 66"/>
        <xdr:cNvCxnSpPr/>
      </xdr:nvCxnSpPr>
      <xdr:spPr>
        <a:xfrm flipV="1">
          <a:off x="2019300" y="6652800"/>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160255</xdr:rowOff>
    </xdr:from>
    <xdr:to>
      <xdr:col>10</xdr:col>
      <xdr:colOff>114300</xdr:colOff>
      <xdr:row>39</xdr:row>
      <xdr:rowOff>7036</xdr:rowOff>
    </xdr:to>
    <xdr:cxnSp macro="">
      <xdr:nvCxnSpPr>
        <xdr:cNvPr id="70" name="直線コネクタ 69"/>
        <xdr:cNvCxnSpPr/>
      </xdr:nvCxnSpPr>
      <xdr:spPr>
        <a:xfrm flipV="1">
          <a:off x="1130300" y="6675355"/>
          <a:ext cx="889000" cy="1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153251</xdr:rowOff>
    </xdr:from>
    <xdr:to>
      <xdr:col>24</xdr:col>
      <xdr:colOff>114300</xdr:colOff>
      <xdr:row>38</xdr:row>
      <xdr:rowOff>83401</xdr:rowOff>
    </xdr:to>
    <xdr:sp macro="" textlink="">
      <xdr:nvSpPr>
        <xdr:cNvPr id="80" name="楕円 79"/>
        <xdr:cNvSpPr/>
      </xdr:nvSpPr>
      <xdr:spPr>
        <a:xfrm>
          <a:off x="4584700" y="649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131678</xdr:rowOff>
    </xdr:from>
    <xdr:ext cx="534377" cy="259045"/>
    <xdr:sp macro="" textlink="">
      <xdr:nvSpPr>
        <xdr:cNvPr id="81" name="人件費該当値テキスト"/>
        <xdr:cNvSpPr txBox="1"/>
      </xdr:nvSpPr>
      <xdr:spPr>
        <a:xfrm>
          <a:off x="4686300" y="64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157213</xdr:rowOff>
    </xdr:from>
    <xdr:to>
      <xdr:col>20</xdr:col>
      <xdr:colOff>38100</xdr:colOff>
      <xdr:row>38</xdr:row>
      <xdr:rowOff>87364</xdr:rowOff>
    </xdr:to>
    <xdr:sp macro="" textlink="">
      <xdr:nvSpPr>
        <xdr:cNvPr id="82" name="楕円 81"/>
        <xdr:cNvSpPr/>
      </xdr:nvSpPr>
      <xdr:spPr>
        <a:xfrm>
          <a:off x="3746500" y="65008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78491</xdr:rowOff>
    </xdr:from>
    <xdr:ext cx="534377" cy="259045"/>
    <xdr:sp macro="" textlink="">
      <xdr:nvSpPr>
        <xdr:cNvPr id="83" name="テキスト ボックス 82"/>
        <xdr:cNvSpPr txBox="1"/>
      </xdr:nvSpPr>
      <xdr:spPr>
        <a:xfrm>
          <a:off x="3530111" y="659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86900</xdr:rowOff>
    </xdr:from>
    <xdr:to>
      <xdr:col>15</xdr:col>
      <xdr:colOff>101600</xdr:colOff>
      <xdr:row>39</xdr:row>
      <xdr:rowOff>17050</xdr:rowOff>
    </xdr:to>
    <xdr:sp macro="" textlink="">
      <xdr:nvSpPr>
        <xdr:cNvPr id="84" name="楕円 83"/>
        <xdr:cNvSpPr/>
      </xdr:nvSpPr>
      <xdr:spPr>
        <a:xfrm>
          <a:off x="2857500" y="66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8177</xdr:rowOff>
    </xdr:from>
    <xdr:ext cx="534377" cy="259045"/>
    <xdr:sp macro="" textlink="">
      <xdr:nvSpPr>
        <xdr:cNvPr id="85" name="テキスト ボックス 84"/>
        <xdr:cNvSpPr txBox="1"/>
      </xdr:nvSpPr>
      <xdr:spPr>
        <a:xfrm>
          <a:off x="2641111" y="669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109455</xdr:rowOff>
    </xdr:from>
    <xdr:to>
      <xdr:col>10</xdr:col>
      <xdr:colOff>165100</xdr:colOff>
      <xdr:row>39</xdr:row>
      <xdr:rowOff>39605</xdr:rowOff>
    </xdr:to>
    <xdr:sp macro="" textlink="">
      <xdr:nvSpPr>
        <xdr:cNvPr id="86" name="楕円 85"/>
        <xdr:cNvSpPr/>
      </xdr:nvSpPr>
      <xdr:spPr>
        <a:xfrm>
          <a:off x="1968500" y="662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30732</xdr:rowOff>
    </xdr:from>
    <xdr:ext cx="534377" cy="259045"/>
    <xdr:sp macro="" textlink="">
      <xdr:nvSpPr>
        <xdr:cNvPr id="87" name="テキスト ボックス 86"/>
        <xdr:cNvSpPr txBox="1"/>
      </xdr:nvSpPr>
      <xdr:spPr>
        <a:xfrm>
          <a:off x="1752111" y="671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127686</xdr:rowOff>
    </xdr:from>
    <xdr:to>
      <xdr:col>6</xdr:col>
      <xdr:colOff>38100</xdr:colOff>
      <xdr:row>39</xdr:row>
      <xdr:rowOff>57836</xdr:rowOff>
    </xdr:to>
    <xdr:sp macro="" textlink="">
      <xdr:nvSpPr>
        <xdr:cNvPr id="88" name="楕円 87"/>
        <xdr:cNvSpPr/>
      </xdr:nvSpPr>
      <xdr:spPr>
        <a:xfrm>
          <a:off x="1079500" y="66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48963</xdr:rowOff>
    </xdr:from>
    <xdr:ext cx="534377" cy="259045"/>
    <xdr:sp macro="" textlink="">
      <xdr:nvSpPr>
        <xdr:cNvPr id="89" name="テキスト ボックス 88"/>
        <xdr:cNvSpPr txBox="1"/>
      </xdr:nvSpPr>
      <xdr:spPr>
        <a:xfrm>
          <a:off x="863111" y="673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109118</xdr:rowOff>
    </xdr:from>
    <xdr:to>
      <xdr:col>24</xdr:col>
      <xdr:colOff>63500</xdr:colOff>
      <xdr:row>57</xdr:row>
      <xdr:rowOff>4267</xdr:rowOff>
    </xdr:to>
    <xdr:cxnSp macro="">
      <xdr:nvCxnSpPr>
        <xdr:cNvPr id="119" name="直線コネクタ 118"/>
        <xdr:cNvCxnSpPr/>
      </xdr:nvCxnSpPr>
      <xdr:spPr>
        <a:xfrm>
          <a:off x="3797300" y="9710318"/>
          <a:ext cx="8382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109118</xdr:rowOff>
    </xdr:from>
    <xdr:to>
      <xdr:col>19</xdr:col>
      <xdr:colOff>177800</xdr:colOff>
      <xdr:row>57</xdr:row>
      <xdr:rowOff>3454</xdr:rowOff>
    </xdr:to>
    <xdr:cxnSp macro="">
      <xdr:nvCxnSpPr>
        <xdr:cNvPr id="122" name="直線コネクタ 121"/>
        <xdr:cNvCxnSpPr/>
      </xdr:nvCxnSpPr>
      <xdr:spPr>
        <a:xfrm flipV="1">
          <a:off x="2908300" y="9710318"/>
          <a:ext cx="889000" cy="6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4310</xdr:rowOff>
    </xdr:from>
    <xdr:ext cx="534377" cy="259045"/>
    <xdr:sp macro="" textlink="">
      <xdr:nvSpPr>
        <xdr:cNvPr id="124" name="テキスト ボックス 123"/>
        <xdr:cNvSpPr txBox="1"/>
      </xdr:nvSpPr>
      <xdr:spPr>
        <a:xfrm>
          <a:off x="3530111" y="97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3454</xdr:rowOff>
    </xdr:from>
    <xdr:to>
      <xdr:col>15</xdr:col>
      <xdr:colOff>50800</xdr:colOff>
      <xdr:row>57</xdr:row>
      <xdr:rowOff>60643</xdr:rowOff>
    </xdr:to>
    <xdr:cxnSp macro="">
      <xdr:nvCxnSpPr>
        <xdr:cNvPr id="125" name="直線コネクタ 124"/>
        <xdr:cNvCxnSpPr/>
      </xdr:nvCxnSpPr>
      <xdr:spPr>
        <a:xfrm flipV="1">
          <a:off x="2019300" y="9776104"/>
          <a:ext cx="889000" cy="5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52425</xdr:rowOff>
    </xdr:from>
    <xdr:to>
      <xdr:col>10</xdr:col>
      <xdr:colOff>114300</xdr:colOff>
      <xdr:row>57</xdr:row>
      <xdr:rowOff>60643</xdr:rowOff>
    </xdr:to>
    <xdr:cxnSp macro="">
      <xdr:nvCxnSpPr>
        <xdr:cNvPr id="128" name="直線コネクタ 127"/>
        <xdr:cNvCxnSpPr/>
      </xdr:nvCxnSpPr>
      <xdr:spPr>
        <a:xfrm>
          <a:off x="1130300" y="9825075"/>
          <a:ext cx="889000" cy="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124917</xdr:rowOff>
    </xdr:from>
    <xdr:to>
      <xdr:col>24</xdr:col>
      <xdr:colOff>114300</xdr:colOff>
      <xdr:row>57</xdr:row>
      <xdr:rowOff>55067</xdr:rowOff>
    </xdr:to>
    <xdr:sp macro="" textlink="">
      <xdr:nvSpPr>
        <xdr:cNvPr id="138" name="楕円 137"/>
        <xdr:cNvSpPr/>
      </xdr:nvSpPr>
      <xdr:spPr>
        <a:xfrm>
          <a:off x="4584700" y="972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103344</xdr:rowOff>
    </xdr:from>
    <xdr:ext cx="534377" cy="259045"/>
    <xdr:sp macro="" textlink="">
      <xdr:nvSpPr>
        <xdr:cNvPr id="139" name="物件費該当値テキスト"/>
        <xdr:cNvSpPr txBox="1"/>
      </xdr:nvSpPr>
      <xdr:spPr>
        <a:xfrm>
          <a:off x="4686300" y="970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58318</xdr:rowOff>
    </xdr:from>
    <xdr:to>
      <xdr:col>20</xdr:col>
      <xdr:colOff>38100</xdr:colOff>
      <xdr:row>56</xdr:row>
      <xdr:rowOff>159918</xdr:rowOff>
    </xdr:to>
    <xdr:sp macro="" textlink="">
      <xdr:nvSpPr>
        <xdr:cNvPr id="140" name="楕円 139"/>
        <xdr:cNvSpPr/>
      </xdr:nvSpPr>
      <xdr:spPr>
        <a:xfrm>
          <a:off x="3746500" y="96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4995</xdr:rowOff>
    </xdr:from>
    <xdr:ext cx="534377" cy="259045"/>
    <xdr:sp macro="" textlink="">
      <xdr:nvSpPr>
        <xdr:cNvPr id="141" name="テキスト ボックス 140"/>
        <xdr:cNvSpPr txBox="1"/>
      </xdr:nvSpPr>
      <xdr:spPr>
        <a:xfrm>
          <a:off x="3530111" y="943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124104</xdr:rowOff>
    </xdr:from>
    <xdr:to>
      <xdr:col>15</xdr:col>
      <xdr:colOff>101600</xdr:colOff>
      <xdr:row>57</xdr:row>
      <xdr:rowOff>54254</xdr:rowOff>
    </xdr:to>
    <xdr:sp macro="" textlink="">
      <xdr:nvSpPr>
        <xdr:cNvPr id="142" name="楕円 141"/>
        <xdr:cNvSpPr/>
      </xdr:nvSpPr>
      <xdr:spPr>
        <a:xfrm>
          <a:off x="2857500" y="97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45381</xdr:rowOff>
    </xdr:from>
    <xdr:ext cx="534377" cy="259045"/>
    <xdr:sp macro="" textlink="">
      <xdr:nvSpPr>
        <xdr:cNvPr id="143" name="テキスト ボックス 142"/>
        <xdr:cNvSpPr txBox="1"/>
      </xdr:nvSpPr>
      <xdr:spPr>
        <a:xfrm>
          <a:off x="2641111" y="981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9843</xdr:rowOff>
    </xdr:from>
    <xdr:to>
      <xdr:col>10</xdr:col>
      <xdr:colOff>165100</xdr:colOff>
      <xdr:row>57</xdr:row>
      <xdr:rowOff>111443</xdr:rowOff>
    </xdr:to>
    <xdr:sp macro="" textlink="">
      <xdr:nvSpPr>
        <xdr:cNvPr id="144" name="楕円 143"/>
        <xdr:cNvSpPr/>
      </xdr:nvSpPr>
      <xdr:spPr>
        <a:xfrm>
          <a:off x="1968500" y="97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102570</xdr:rowOff>
    </xdr:from>
    <xdr:ext cx="534377" cy="259045"/>
    <xdr:sp macro="" textlink="">
      <xdr:nvSpPr>
        <xdr:cNvPr id="145" name="テキスト ボックス 144"/>
        <xdr:cNvSpPr txBox="1"/>
      </xdr:nvSpPr>
      <xdr:spPr>
        <a:xfrm>
          <a:off x="1752111" y="98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1625</xdr:rowOff>
    </xdr:from>
    <xdr:to>
      <xdr:col>6</xdr:col>
      <xdr:colOff>38100</xdr:colOff>
      <xdr:row>57</xdr:row>
      <xdr:rowOff>103225</xdr:rowOff>
    </xdr:to>
    <xdr:sp macro="" textlink="">
      <xdr:nvSpPr>
        <xdr:cNvPr id="146" name="楕円 145"/>
        <xdr:cNvSpPr/>
      </xdr:nvSpPr>
      <xdr:spPr>
        <a:xfrm>
          <a:off x="1079500" y="97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94352</xdr:rowOff>
    </xdr:from>
    <xdr:ext cx="534377" cy="259045"/>
    <xdr:sp macro="" textlink="">
      <xdr:nvSpPr>
        <xdr:cNvPr id="147" name="テキスト ボックス 146"/>
        <xdr:cNvSpPr txBox="1"/>
      </xdr:nvSpPr>
      <xdr:spPr>
        <a:xfrm>
          <a:off x="863111" y="986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72171</xdr:rowOff>
    </xdr:from>
    <xdr:to>
      <xdr:col>24</xdr:col>
      <xdr:colOff>63500</xdr:colOff>
      <xdr:row>78</xdr:row>
      <xdr:rowOff>83099</xdr:rowOff>
    </xdr:to>
    <xdr:cxnSp macro="">
      <xdr:nvCxnSpPr>
        <xdr:cNvPr id="174" name="直線コネクタ 173"/>
        <xdr:cNvCxnSpPr/>
      </xdr:nvCxnSpPr>
      <xdr:spPr>
        <a:xfrm flipV="1">
          <a:off x="3797300" y="13445271"/>
          <a:ext cx="838200" cy="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66320</xdr:rowOff>
    </xdr:from>
    <xdr:to>
      <xdr:col>19</xdr:col>
      <xdr:colOff>177800</xdr:colOff>
      <xdr:row>78</xdr:row>
      <xdr:rowOff>83099</xdr:rowOff>
    </xdr:to>
    <xdr:cxnSp macro="">
      <xdr:nvCxnSpPr>
        <xdr:cNvPr id="177" name="直線コネクタ 176"/>
        <xdr:cNvCxnSpPr/>
      </xdr:nvCxnSpPr>
      <xdr:spPr>
        <a:xfrm>
          <a:off x="2908300" y="13439420"/>
          <a:ext cx="8890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66320</xdr:rowOff>
    </xdr:from>
    <xdr:to>
      <xdr:col>15</xdr:col>
      <xdr:colOff>50800</xdr:colOff>
      <xdr:row>78</xdr:row>
      <xdr:rowOff>67645</xdr:rowOff>
    </xdr:to>
    <xdr:cxnSp macro="">
      <xdr:nvCxnSpPr>
        <xdr:cNvPr id="180" name="直線コネクタ 179"/>
        <xdr:cNvCxnSpPr/>
      </xdr:nvCxnSpPr>
      <xdr:spPr>
        <a:xfrm flipV="1">
          <a:off x="2019300" y="13439420"/>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60421</xdr:rowOff>
    </xdr:from>
    <xdr:to>
      <xdr:col>10</xdr:col>
      <xdr:colOff>114300</xdr:colOff>
      <xdr:row>78</xdr:row>
      <xdr:rowOff>67645</xdr:rowOff>
    </xdr:to>
    <xdr:cxnSp macro="">
      <xdr:nvCxnSpPr>
        <xdr:cNvPr id="183" name="直線コネクタ 182"/>
        <xdr:cNvCxnSpPr/>
      </xdr:nvCxnSpPr>
      <xdr:spPr>
        <a:xfrm>
          <a:off x="1130300" y="13433521"/>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21371</xdr:rowOff>
    </xdr:from>
    <xdr:to>
      <xdr:col>24</xdr:col>
      <xdr:colOff>114300</xdr:colOff>
      <xdr:row>78</xdr:row>
      <xdr:rowOff>122971</xdr:rowOff>
    </xdr:to>
    <xdr:sp macro="" textlink="">
      <xdr:nvSpPr>
        <xdr:cNvPr id="193" name="楕円 192"/>
        <xdr:cNvSpPr/>
      </xdr:nvSpPr>
      <xdr:spPr>
        <a:xfrm>
          <a:off x="4584700" y="1339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107748</xdr:rowOff>
    </xdr:from>
    <xdr:ext cx="469744" cy="259045"/>
    <xdr:sp macro="" textlink="">
      <xdr:nvSpPr>
        <xdr:cNvPr id="194" name="維持補修費該当値テキスト"/>
        <xdr:cNvSpPr txBox="1"/>
      </xdr:nvSpPr>
      <xdr:spPr>
        <a:xfrm>
          <a:off x="4686300" y="1330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32299</xdr:rowOff>
    </xdr:from>
    <xdr:to>
      <xdr:col>20</xdr:col>
      <xdr:colOff>38100</xdr:colOff>
      <xdr:row>78</xdr:row>
      <xdr:rowOff>133899</xdr:rowOff>
    </xdr:to>
    <xdr:sp macro="" textlink="">
      <xdr:nvSpPr>
        <xdr:cNvPr id="195" name="楕円 194"/>
        <xdr:cNvSpPr/>
      </xdr:nvSpPr>
      <xdr:spPr>
        <a:xfrm>
          <a:off x="3746500" y="1340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125026</xdr:rowOff>
    </xdr:from>
    <xdr:ext cx="469744" cy="259045"/>
    <xdr:sp macro="" textlink="">
      <xdr:nvSpPr>
        <xdr:cNvPr id="196" name="テキスト ボックス 195"/>
        <xdr:cNvSpPr txBox="1"/>
      </xdr:nvSpPr>
      <xdr:spPr>
        <a:xfrm>
          <a:off x="3562428" y="1349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15520</xdr:rowOff>
    </xdr:from>
    <xdr:to>
      <xdr:col>15</xdr:col>
      <xdr:colOff>101600</xdr:colOff>
      <xdr:row>78</xdr:row>
      <xdr:rowOff>117120</xdr:rowOff>
    </xdr:to>
    <xdr:sp macro="" textlink="">
      <xdr:nvSpPr>
        <xdr:cNvPr id="197" name="楕円 196"/>
        <xdr:cNvSpPr/>
      </xdr:nvSpPr>
      <xdr:spPr>
        <a:xfrm>
          <a:off x="2857500" y="1338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108247</xdr:rowOff>
    </xdr:from>
    <xdr:ext cx="469744" cy="259045"/>
    <xdr:sp macro="" textlink="">
      <xdr:nvSpPr>
        <xdr:cNvPr id="198" name="テキスト ボックス 197"/>
        <xdr:cNvSpPr txBox="1"/>
      </xdr:nvSpPr>
      <xdr:spPr>
        <a:xfrm>
          <a:off x="2673428" y="134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16845</xdr:rowOff>
    </xdr:from>
    <xdr:to>
      <xdr:col>10</xdr:col>
      <xdr:colOff>165100</xdr:colOff>
      <xdr:row>78</xdr:row>
      <xdr:rowOff>118445</xdr:rowOff>
    </xdr:to>
    <xdr:sp macro="" textlink="">
      <xdr:nvSpPr>
        <xdr:cNvPr id="199" name="楕円 198"/>
        <xdr:cNvSpPr/>
      </xdr:nvSpPr>
      <xdr:spPr>
        <a:xfrm>
          <a:off x="1968500" y="1338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109572</xdr:rowOff>
    </xdr:from>
    <xdr:ext cx="469744" cy="259045"/>
    <xdr:sp macro="" textlink="">
      <xdr:nvSpPr>
        <xdr:cNvPr id="200" name="テキスト ボックス 199"/>
        <xdr:cNvSpPr txBox="1"/>
      </xdr:nvSpPr>
      <xdr:spPr>
        <a:xfrm>
          <a:off x="1784428" y="1348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9621</xdr:rowOff>
    </xdr:from>
    <xdr:to>
      <xdr:col>6</xdr:col>
      <xdr:colOff>38100</xdr:colOff>
      <xdr:row>78</xdr:row>
      <xdr:rowOff>111221</xdr:rowOff>
    </xdr:to>
    <xdr:sp macro="" textlink="">
      <xdr:nvSpPr>
        <xdr:cNvPr id="201" name="楕円 200"/>
        <xdr:cNvSpPr/>
      </xdr:nvSpPr>
      <xdr:spPr>
        <a:xfrm>
          <a:off x="1079500" y="133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102348</xdr:rowOff>
    </xdr:from>
    <xdr:ext cx="469744" cy="259045"/>
    <xdr:sp macro="" textlink="">
      <xdr:nvSpPr>
        <xdr:cNvPr id="202" name="テキスト ボックス 201"/>
        <xdr:cNvSpPr txBox="1"/>
      </xdr:nvSpPr>
      <xdr:spPr>
        <a:xfrm>
          <a:off x="895428" y="1347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103251</xdr:rowOff>
    </xdr:from>
    <xdr:to>
      <xdr:col>24</xdr:col>
      <xdr:colOff>63500</xdr:colOff>
      <xdr:row>97</xdr:row>
      <xdr:rowOff>126161</xdr:rowOff>
    </xdr:to>
    <xdr:cxnSp macro="">
      <xdr:nvCxnSpPr>
        <xdr:cNvPr id="232" name="直線コネクタ 231"/>
        <xdr:cNvCxnSpPr/>
      </xdr:nvCxnSpPr>
      <xdr:spPr>
        <a:xfrm flipV="1">
          <a:off x="3797300" y="16391001"/>
          <a:ext cx="838200" cy="36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139247</xdr:rowOff>
    </xdr:from>
    <xdr:ext cx="599010" cy="259045"/>
    <xdr:sp macro="" textlink="">
      <xdr:nvSpPr>
        <xdr:cNvPr id="233" name="扶助費平均値テキスト"/>
        <xdr:cNvSpPr txBox="1"/>
      </xdr:nvSpPr>
      <xdr:spPr>
        <a:xfrm>
          <a:off x="4686300" y="16426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126161</xdr:rowOff>
    </xdr:from>
    <xdr:to>
      <xdr:col>19</xdr:col>
      <xdr:colOff>177800</xdr:colOff>
      <xdr:row>98</xdr:row>
      <xdr:rowOff>29045</xdr:rowOff>
    </xdr:to>
    <xdr:cxnSp macro="">
      <xdr:nvCxnSpPr>
        <xdr:cNvPr id="235" name="直線コネクタ 234"/>
        <xdr:cNvCxnSpPr/>
      </xdr:nvCxnSpPr>
      <xdr:spPr>
        <a:xfrm flipV="1">
          <a:off x="2908300" y="16756811"/>
          <a:ext cx="889000" cy="7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56011</xdr:rowOff>
    </xdr:from>
    <xdr:ext cx="534377" cy="259045"/>
    <xdr:sp macro="" textlink="">
      <xdr:nvSpPr>
        <xdr:cNvPr id="237" name="テキスト ボックス 236"/>
        <xdr:cNvSpPr txBox="1"/>
      </xdr:nvSpPr>
      <xdr:spPr>
        <a:xfrm>
          <a:off x="3530111" y="168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29045</xdr:rowOff>
    </xdr:from>
    <xdr:to>
      <xdr:col>15</xdr:col>
      <xdr:colOff>50800</xdr:colOff>
      <xdr:row>98</xdr:row>
      <xdr:rowOff>69825</xdr:rowOff>
    </xdr:to>
    <xdr:cxnSp macro="">
      <xdr:nvCxnSpPr>
        <xdr:cNvPr id="238" name="直線コネクタ 237"/>
        <xdr:cNvCxnSpPr/>
      </xdr:nvCxnSpPr>
      <xdr:spPr>
        <a:xfrm flipV="1">
          <a:off x="2019300" y="16831145"/>
          <a:ext cx="889000" cy="4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111320</xdr:rowOff>
    </xdr:from>
    <xdr:ext cx="534377" cy="259045"/>
    <xdr:sp macro="" textlink="">
      <xdr:nvSpPr>
        <xdr:cNvPr id="240" name="テキスト ボックス 239"/>
        <xdr:cNvSpPr txBox="1"/>
      </xdr:nvSpPr>
      <xdr:spPr>
        <a:xfrm>
          <a:off x="2641111" y="1691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60083</xdr:rowOff>
    </xdr:from>
    <xdr:to>
      <xdr:col>10</xdr:col>
      <xdr:colOff>114300</xdr:colOff>
      <xdr:row>98</xdr:row>
      <xdr:rowOff>69825</xdr:rowOff>
    </xdr:to>
    <xdr:cxnSp macro="">
      <xdr:nvCxnSpPr>
        <xdr:cNvPr id="241" name="直線コネクタ 240"/>
        <xdr:cNvCxnSpPr/>
      </xdr:nvCxnSpPr>
      <xdr:spPr>
        <a:xfrm>
          <a:off x="1130300" y="16862183"/>
          <a:ext cx="889000" cy="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157039</xdr:rowOff>
    </xdr:from>
    <xdr:ext cx="534377" cy="259045"/>
    <xdr:sp macro="" textlink="">
      <xdr:nvSpPr>
        <xdr:cNvPr id="243" name="テキスト ボックス 242"/>
        <xdr:cNvSpPr txBox="1"/>
      </xdr:nvSpPr>
      <xdr:spPr>
        <a:xfrm>
          <a:off x="1752111" y="169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159414</xdr:rowOff>
    </xdr:from>
    <xdr:ext cx="534377" cy="259045"/>
    <xdr:sp macro="" textlink="">
      <xdr:nvSpPr>
        <xdr:cNvPr id="245" name="テキスト ボックス 244"/>
        <xdr:cNvSpPr txBox="1"/>
      </xdr:nvSpPr>
      <xdr:spPr>
        <a:xfrm>
          <a:off x="863111" y="169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52451</xdr:rowOff>
    </xdr:from>
    <xdr:to>
      <xdr:col>24</xdr:col>
      <xdr:colOff>114300</xdr:colOff>
      <xdr:row>95</xdr:row>
      <xdr:rowOff>154051</xdr:rowOff>
    </xdr:to>
    <xdr:sp macro="" textlink="">
      <xdr:nvSpPr>
        <xdr:cNvPr id="251" name="楕円 250"/>
        <xdr:cNvSpPr/>
      </xdr:nvSpPr>
      <xdr:spPr>
        <a:xfrm>
          <a:off x="4584700" y="1634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75328</xdr:rowOff>
    </xdr:from>
    <xdr:ext cx="599010" cy="259045"/>
    <xdr:sp macro="" textlink="">
      <xdr:nvSpPr>
        <xdr:cNvPr id="252" name="扶助費該当値テキスト"/>
        <xdr:cNvSpPr txBox="1"/>
      </xdr:nvSpPr>
      <xdr:spPr>
        <a:xfrm>
          <a:off x="4686300" y="1619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75361</xdr:rowOff>
    </xdr:from>
    <xdr:to>
      <xdr:col>20</xdr:col>
      <xdr:colOff>38100</xdr:colOff>
      <xdr:row>98</xdr:row>
      <xdr:rowOff>5511</xdr:rowOff>
    </xdr:to>
    <xdr:sp macro="" textlink="">
      <xdr:nvSpPr>
        <xdr:cNvPr id="253" name="楕円 252"/>
        <xdr:cNvSpPr/>
      </xdr:nvSpPr>
      <xdr:spPr>
        <a:xfrm>
          <a:off x="3746500" y="1670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22038</xdr:rowOff>
    </xdr:from>
    <xdr:ext cx="534377" cy="259045"/>
    <xdr:sp macro="" textlink="">
      <xdr:nvSpPr>
        <xdr:cNvPr id="254" name="テキスト ボックス 253"/>
        <xdr:cNvSpPr txBox="1"/>
      </xdr:nvSpPr>
      <xdr:spPr>
        <a:xfrm>
          <a:off x="3530111" y="1648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149695</xdr:rowOff>
    </xdr:from>
    <xdr:to>
      <xdr:col>15</xdr:col>
      <xdr:colOff>101600</xdr:colOff>
      <xdr:row>98</xdr:row>
      <xdr:rowOff>79845</xdr:rowOff>
    </xdr:to>
    <xdr:sp macro="" textlink="">
      <xdr:nvSpPr>
        <xdr:cNvPr id="255" name="楕円 254"/>
        <xdr:cNvSpPr/>
      </xdr:nvSpPr>
      <xdr:spPr>
        <a:xfrm>
          <a:off x="2857500" y="167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96372</xdr:rowOff>
    </xdr:from>
    <xdr:ext cx="534377" cy="259045"/>
    <xdr:sp macro="" textlink="">
      <xdr:nvSpPr>
        <xdr:cNvPr id="256" name="テキスト ボックス 255"/>
        <xdr:cNvSpPr txBox="1"/>
      </xdr:nvSpPr>
      <xdr:spPr>
        <a:xfrm>
          <a:off x="2641111" y="1655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19025</xdr:rowOff>
    </xdr:from>
    <xdr:to>
      <xdr:col>10</xdr:col>
      <xdr:colOff>165100</xdr:colOff>
      <xdr:row>98</xdr:row>
      <xdr:rowOff>120625</xdr:rowOff>
    </xdr:to>
    <xdr:sp macro="" textlink="">
      <xdr:nvSpPr>
        <xdr:cNvPr id="257" name="楕円 256"/>
        <xdr:cNvSpPr/>
      </xdr:nvSpPr>
      <xdr:spPr>
        <a:xfrm>
          <a:off x="1968500" y="1682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137152</xdr:rowOff>
    </xdr:from>
    <xdr:ext cx="534377" cy="259045"/>
    <xdr:sp macro="" textlink="">
      <xdr:nvSpPr>
        <xdr:cNvPr id="258" name="テキスト ボックス 257"/>
        <xdr:cNvSpPr txBox="1"/>
      </xdr:nvSpPr>
      <xdr:spPr>
        <a:xfrm>
          <a:off x="1752111" y="1659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9283</xdr:rowOff>
    </xdr:from>
    <xdr:to>
      <xdr:col>6</xdr:col>
      <xdr:colOff>38100</xdr:colOff>
      <xdr:row>98</xdr:row>
      <xdr:rowOff>110883</xdr:rowOff>
    </xdr:to>
    <xdr:sp macro="" textlink="">
      <xdr:nvSpPr>
        <xdr:cNvPr id="259" name="楕円 258"/>
        <xdr:cNvSpPr/>
      </xdr:nvSpPr>
      <xdr:spPr>
        <a:xfrm>
          <a:off x="1079500" y="1681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127410</xdr:rowOff>
    </xdr:from>
    <xdr:ext cx="534377" cy="259045"/>
    <xdr:sp macro="" textlink="">
      <xdr:nvSpPr>
        <xdr:cNvPr id="260" name="テキスト ボックス 259"/>
        <xdr:cNvSpPr txBox="1"/>
      </xdr:nvSpPr>
      <xdr:spPr>
        <a:xfrm>
          <a:off x="863111" y="1658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4053</xdr:rowOff>
    </xdr:from>
    <xdr:to>
      <xdr:col>55</xdr:col>
      <xdr:colOff>0</xdr:colOff>
      <xdr:row>36</xdr:row>
      <xdr:rowOff>82223</xdr:rowOff>
    </xdr:to>
    <xdr:cxnSp macro="">
      <xdr:nvCxnSpPr>
        <xdr:cNvPr id="291" name="直線コネクタ 290"/>
        <xdr:cNvCxnSpPr/>
      </xdr:nvCxnSpPr>
      <xdr:spPr>
        <a:xfrm>
          <a:off x="9639300" y="5147553"/>
          <a:ext cx="838200" cy="110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2" name="補助費等平均値テキスト"/>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4053</xdr:rowOff>
    </xdr:from>
    <xdr:to>
      <xdr:col>50</xdr:col>
      <xdr:colOff>114300</xdr:colOff>
      <xdr:row>37</xdr:row>
      <xdr:rowOff>96865</xdr:rowOff>
    </xdr:to>
    <xdr:cxnSp macro="">
      <xdr:nvCxnSpPr>
        <xdr:cNvPr id="294" name="直線コネクタ 293"/>
        <xdr:cNvCxnSpPr/>
      </xdr:nvCxnSpPr>
      <xdr:spPr>
        <a:xfrm flipV="1">
          <a:off x="8750300" y="5147553"/>
          <a:ext cx="889000" cy="129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96865</xdr:rowOff>
    </xdr:from>
    <xdr:to>
      <xdr:col>45</xdr:col>
      <xdr:colOff>177800</xdr:colOff>
      <xdr:row>37</xdr:row>
      <xdr:rowOff>108414</xdr:rowOff>
    </xdr:to>
    <xdr:cxnSp macro="">
      <xdr:nvCxnSpPr>
        <xdr:cNvPr id="297" name="直線コネクタ 296"/>
        <xdr:cNvCxnSpPr/>
      </xdr:nvCxnSpPr>
      <xdr:spPr>
        <a:xfrm flipV="1">
          <a:off x="7861300" y="6440515"/>
          <a:ext cx="889000" cy="1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299" name="テキスト ボックス 298"/>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108414</xdr:rowOff>
    </xdr:from>
    <xdr:to>
      <xdr:col>41</xdr:col>
      <xdr:colOff>50800</xdr:colOff>
      <xdr:row>37</xdr:row>
      <xdr:rowOff>111800</xdr:rowOff>
    </xdr:to>
    <xdr:cxnSp macro="">
      <xdr:nvCxnSpPr>
        <xdr:cNvPr id="300" name="直線コネクタ 299"/>
        <xdr:cNvCxnSpPr/>
      </xdr:nvCxnSpPr>
      <xdr:spPr>
        <a:xfrm flipV="1">
          <a:off x="6972300" y="6452064"/>
          <a:ext cx="889000" cy="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2" name="テキスト ボックス 301"/>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4" name="テキスト ボックス 303"/>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31423</xdr:rowOff>
    </xdr:from>
    <xdr:to>
      <xdr:col>55</xdr:col>
      <xdr:colOff>50800</xdr:colOff>
      <xdr:row>36</xdr:row>
      <xdr:rowOff>133023</xdr:rowOff>
    </xdr:to>
    <xdr:sp macro="" textlink="">
      <xdr:nvSpPr>
        <xdr:cNvPr id="310" name="楕円 309"/>
        <xdr:cNvSpPr/>
      </xdr:nvSpPr>
      <xdr:spPr>
        <a:xfrm>
          <a:off x="10426700" y="620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9850</xdr:rowOff>
    </xdr:from>
    <xdr:ext cx="534377" cy="259045"/>
    <xdr:sp macro="" textlink="">
      <xdr:nvSpPr>
        <xdr:cNvPr id="311" name="補助費等該当値テキスト"/>
        <xdr:cNvSpPr txBox="1"/>
      </xdr:nvSpPr>
      <xdr:spPr>
        <a:xfrm>
          <a:off x="10528300" y="618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124703</xdr:rowOff>
    </xdr:from>
    <xdr:to>
      <xdr:col>50</xdr:col>
      <xdr:colOff>165100</xdr:colOff>
      <xdr:row>30</xdr:row>
      <xdr:rowOff>54853</xdr:rowOff>
    </xdr:to>
    <xdr:sp macro="" textlink="">
      <xdr:nvSpPr>
        <xdr:cNvPr id="312" name="楕円 311"/>
        <xdr:cNvSpPr/>
      </xdr:nvSpPr>
      <xdr:spPr>
        <a:xfrm>
          <a:off x="9588500" y="509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45980</xdr:rowOff>
    </xdr:from>
    <xdr:ext cx="599010" cy="259045"/>
    <xdr:sp macro="" textlink="">
      <xdr:nvSpPr>
        <xdr:cNvPr id="313" name="テキスト ボックス 312"/>
        <xdr:cNvSpPr txBox="1"/>
      </xdr:nvSpPr>
      <xdr:spPr>
        <a:xfrm>
          <a:off x="9339795" y="51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46065</xdr:rowOff>
    </xdr:from>
    <xdr:to>
      <xdr:col>46</xdr:col>
      <xdr:colOff>38100</xdr:colOff>
      <xdr:row>37</xdr:row>
      <xdr:rowOff>147665</xdr:rowOff>
    </xdr:to>
    <xdr:sp macro="" textlink="">
      <xdr:nvSpPr>
        <xdr:cNvPr id="314" name="楕円 313"/>
        <xdr:cNvSpPr/>
      </xdr:nvSpPr>
      <xdr:spPr>
        <a:xfrm>
          <a:off x="8699500" y="638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138792</xdr:rowOff>
    </xdr:from>
    <xdr:ext cx="534377" cy="259045"/>
    <xdr:sp macro="" textlink="">
      <xdr:nvSpPr>
        <xdr:cNvPr id="315" name="テキスト ボックス 314"/>
        <xdr:cNvSpPr txBox="1"/>
      </xdr:nvSpPr>
      <xdr:spPr>
        <a:xfrm>
          <a:off x="8483111" y="64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57614</xdr:rowOff>
    </xdr:from>
    <xdr:to>
      <xdr:col>41</xdr:col>
      <xdr:colOff>101600</xdr:colOff>
      <xdr:row>37</xdr:row>
      <xdr:rowOff>159214</xdr:rowOff>
    </xdr:to>
    <xdr:sp macro="" textlink="">
      <xdr:nvSpPr>
        <xdr:cNvPr id="316" name="楕円 315"/>
        <xdr:cNvSpPr/>
      </xdr:nvSpPr>
      <xdr:spPr>
        <a:xfrm>
          <a:off x="7810500" y="640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150341</xdr:rowOff>
    </xdr:from>
    <xdr:ext cx="534377" cy="259045"/>
    <xdr:sp macro="" textlink="">
      <xdr:nvSpPr>
        <xdr:cNvPr id="317" name="テキスト ボックス 316"/>
        <xdr:cNvSpPr txBox="1"/>
      </xdr:nvSpPr>
      <xdr:spPr>
        <a:xfrm>
          <a:off x="7594111" y="649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61000</xdr:rowOff>
    </xdr:from>
    <xdr:to>
      <xdr:col>36</xdr:col>
      <xdr:colOff>165100</xdr:colOff>
      <xdr:row>37</xdr:row>
      <xdr:rowOff>162599</xdr:rowOff>
    </xdr:to>
    <xdr:sp macro="" textlink="">
      <xdr:nvSpPr>
        <xdr:cNvPr id="318" name="楕円 317"/>
        <xdr:cNvSpPr/>
      </xdr:nvSpPr>
      <xdr:spPr>
        <a:xfrm>
          <a:off x="6921500" y="64046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153727</xdr:rowOff>
    </xdr:from>
    <xdr:ext cx="534377" cy="259045"/>
    <xdr:sp macro="" textlink="">
      <xdr:nvSpPr>
        <xdr:cNvPr id="319" name="テキスト ボックス 318"/>
        <xdr:cNvSpPr txBox="1"/>
      </xdr:nvSpPr>
      <xdr:spPr>
        <a:xfrm>
          <a:off x="6705111" y="64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125390</xdr:rowOff>
    </xdr:from>
    <xdr:to>
      <xdr:col>55</xdr:col>
      <xdr:colOff>0</xdr:colOff>
      <xdr:row>58</xdr:row>
      <xdr:rowOff>68482</xdr:rowOff>
    </xdr:to>
    <xdr:cxnSp macro="">
      <xdr:nvCxnSpPr>
        <xdr:cNvPr id="346" name="直線コネクタ 345"/>
        <xdr:cNvCxnSpPr/>
      </xdr:nvCxnSpPr>
      <xdr:spPr>
        <a:xfrm>
          <a:off x="9639300" y="9898040"/>
          <a:ext cx="838200" cy="11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7" name="普通建設事業費平均値テキスト"/>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125390</xdr:rowOff>
    </xdr:from>
    <xdr:to>
      <xdr:col>50</xdr:col>
      <xdr:colOff>114300</xdr:colOff>
      <xdr:row>58</xdr:row>
      <xdr:rowOff>11556</xdr:rowOff>
    </xdr:to>
    <xdr:cxnSp macro="">
      <xdr:nvCxnSpPr>
        <xdr:cNvPr id="349" name="直線コネクタ 348"/>
        <xdr:cNvCxnSpPr/>
      </xdr:nvCxnSpPr>
      <xdr:spPr>
        <a:xfrm flipV="1">
          <a:off x="8750300" y="9898040"/>
          <a:ext cx="889000" cy="5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1" name="テキスト ボックス 350"/>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4282</xdr:rowOff>
    </xdr:from>
    <xdr:to>
      <xdr:col>45</xdr:col>
      <xdr:colOff>177800</xdr:colOff>
      <xdr:row>58</xdr:row>
      <xdr:rowOff>11556</xdr:rowOff>
    </xdr:to>
    <xdr:cxnSp macro="">
      <xdr:nvCxnSpPr>
        <xdr:cNvPr id="352" name="直線コネクタ 351"/>
        <xdr:cNvCxnSpPr/>
      </xdr:nvCxnSpPr>
      <xdr:spPr>
        <a:xfrm>
          <a:off x="7861300" y="9948382"/>
          <a:ext cx="889000" cy="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4" name="テキスト ボックス 353"/>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119281</xdr:rowOff>
    </xdr:from>
    <xdr:to>
      <xdr:col>41</xdr:col>
      <xdr:colOff>50800</xdr:colOff>
      <xdr:row>58</xdr:row>
      <xdr:rowOff>4282</xdr:rowOff>
    </xdr:to>
    <xdr:cxnSp macro="">
      <xdr:nvCxnSpPr>
        <xdr:cNvPr id="355" name="直線コネクタ 354"/>
        <xdr:cNvCxnSpPr/>
      </xdr:nvCxnSpPr>
      <xdr:spPr>
        <a:xfrm>
          <a:off x="6972300" y="9720481"/>
          <a:ext cx="889000" cy="22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7" name="テキスト ボックス 356"/>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114460</xdr:rowOff>
    </xdr:from>
    <xdr:ext cx="534377" cy="259045"/>
    <xdr:sp macro="" textlink="">
      <xdr:nvSpPr>
        <xdr:cNvPr id="359" name="テキスト ボックス 358"/>
        <xdr:cNvSpPr txBox="1"/>
      </xdr:nvSpPr>
      <xdr:spPr>
        <a:xfrm>
          <a:off x="6705111" y="988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17682</xdr:rowOff>
    </xdr:from>
    <xdr:to>
      <xdr:col>55</xdr:col>
      <xdr:colOff>50800</xdr:colOff>
      <xdr:row>58</xdr:row>
      <xdr:rowOff>119282</xdr:rowOff>
    </xdr:to>
    <xdr:sp macro="" textlink="">
      <xdr:nvSpPr>
        <xdr:cNvPr id="365" name="楕円 364"/>
        <xdr:cNvSpPr/>
      </xdr:nvSpPr>
      <xdr:spPr>
        <a:xfrm>
          <a:off x="10426700" y="996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104059</xdr:rowOff>
    </xdr:from>
    <xdr:ext cx="534377" cy="259045"/>
    <xdr:sp macro="" textlink="">
      <xdr:nvSpPr>
        <xdr:cNvPr id="366" name="普通建設事業費該当値テキスト"/>
        <xdr:cNvSpPr txBox="1"/>
      </xdr:nvSpPr>
      <xdr:spPr>
        <a:xfrm>
          <a:off x="10528300" y="987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74590</xdr:rowOff>
    </xdr:from>
    <xdr:to>
      <xdr:col>50</xdr:col>
      <xdr:colOff>165100</xdr:colOff>
      <xdr:row>58</xdr:row>
      <xdr:rowOff>4740</xdr:rowOff>
    </xdr:to>
    <xdr:sp macro="" textlink="">
      <xdr:nvSpPr>
        <xdr:cNvPr id="367" name="楕円 366"/>
        <xdr:cNvSpPr/>
      </xdr:nvSpPr>
      <xdr:spPr>
        <a:xfrm>
          <a:off x="9588500" y="984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167317</xdr:rowOff>
    </xdr:from>
    <xdr:ext cx="534377" cy="259045"/>
    <xdr:sp macro="" textlink="">
      <xdr:nvSpPr>
        <xdr:cNvPr id="368" name="テキスト ボックス 367"/>
        <xdr:cNvSpPr txBox="1"/>
      </xdr:nvSpPr>
      <xdr:spPr>
        <a:xfrm>
          <a:off x="9372111" y="993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132206</xdr:rowOff>
    </xdr:from>
    <xdr:to>
      <xdr:col>46</xdr:col>
      <xdr:colOff>38100</xdr:colOff>
      <xdr:row>58</xdr:row>
      <xdr:rowOff>62356</xdr:rowOff>
    </xdr:to>
    <xdr:sp macro="" textlink="">
      <xdr:nvSpPr>
        <xdr:cNvPr id="369" name="楕円 368"/>
        <xdr:cNvSpPr/>
      </xdr:nvSpPr>
      <xdr:spPr>
        <a:xfrm>
          <a:off x="8699500" y="990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53483</xdr:rowOff>
    </xdr:from>
    <xdr:ext cx="534377" cy="259045"/>
    <xdr:sp macro="" textlink="">
      <xdr:nvSpPr>
        <xdr:cNvPr id="370" name="テキスト ボックス 369"/>
        <xdr:cNvSpPr txBox="1"/>
      </xdr:nvSpPr>
      <xdr:spPr>
        <a:xfrm>
          <a:off x="8483111" y="999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124932</xdr:rowOff>
    </xdr:from>
    <xdr:to>
      <xdr:col>41</xdr:col>
      <xdr:colOff>101600</xdr:colOff>
      <xdr:row>58</xdr:row>
      <xdr:rowOff>55082</xdr:rowOff>
    </xdr:to>
    <xdr:sp macro="" textlink="">
      <xdr:nvSpPr>
        <xdr:cNvPr id="371" name="楕円 370"/>
        <xdr:cNvSpPr/>
      </xdr:nvSpPr>
      <xdr:spPr>
        <a:xfrm>
          <a:off x="7810500" y="989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46209</xdr:rowOff>
    </xdr:from>
    <xdr:ext cx="534377" cy="259045"/>
    <xdr:sp macro="" textlink="">
      <xdr:nvSpPr>
        <xdr:cNvPr id="372" name="テキスト ボックス 371"/>
        <xdr:cNvSpPr txBox="1"/>
      </xdr:nvSpPr>
      <xdr:spPr>
        <a:xfrm>
          <a:off x="7594111" y="999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68481</xdr:rowOff>
    </xdr:from>
    <xdr:to>
      <xdr:col>36</xdr:col>
      <xdr:colOff>165100</xdr:colOff>
      <xdr:row>56</xdr:row>
      <xdr:rowOff>170081</xdr:rowOff>
    </xdr:to>
    <xdr:sp macro="" textlink="">
      <xdr:nvSpPr>
        <xdr:cNvPr id="373" name="楕円 372"/>
        <xdr:cNvSpPr/>
      </xdr:nvSpPr>
      <xdr:spPr>
        <a:xfrm>
          <a:off x="6921500" y="966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15158</xdr:rowOff>
    </xdr:from>
    <xdr:ext cx="534377" cy="259045"/>
    <xdr:sp macro="" textlink="">
      <xdr:nvSpPr>
        <xdr:cNvPr id="374" name="テキスト ボックス 373"/>
        <xdr:cNvSpPr txBox="1"/>
      </xdr:nvSpPr>
      <xdr:spPr>
        <a:xfrm>
          <a:off x="6705111" y="944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98879</xdr:rowOff>
    </xdr:from>
    <xdr:to>
      <xdr:col>55</xdr:col>
      <xdr:colOff>0</xdr:colOff>
      <xdr:row>79</xdr:row>
      <xdr:rowOff>98879</xdr:rowOff>
    </xdr:to>
    <xdr:cxnSp macro="">
      <xdr:nvCxnSpPr>
        <xdr:cNvPr id="405" name="直線コネクタ 404"/>
        <xdr:cNvCxnSpPr/>
      </xdr:nvCxnSpPr>
      <xdr:spPr>
        <a:xfrm>
          <a:off x="9639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6" name="普通建設事業費 （ うち新規整備　）平均値テキスト"/>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98879</xdr:rowOff>
    </xdr:from>
    <xdr:to>
      <xdr:col>50</xdr:col>
      <xdr:colOff>114300</xdr:colOff>
      <xdr:row>79</xdr:row>
      <xdr:rowOff>98879</xdr:rowOff>
    </xdr:to>
    <xdr:cxnSp macro="">
      <xdr:nvCxnSpPr>
        <xdr:cNvPr id="408" name="直線コネクタ 407"/>
        <xdr:cNvCxnSpPr/>
      </xdr:nvCxnSpPr>
      <xdr:spPr>
        <a:xfrm>
          <a:off x="8750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0" name="テキスト ボックス 409"/>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98879</xdr:rowOff>
    </xdr:from>
    <xdr:to>
      <xdr:col>45</xdr:col>
      <xdr:colOff>177800</xdr:colOff>
      <xdr:row>79</xdr:row>
      <xdr:rowOff>98879</xdr:rowOff>
    </xdr:to>
    <xdr:cxnSp macro="">
      <xdr:nvCxnSpPr>
        <xdr:cNvPr id="411" name="直線コネクタ 410"/>
        <xdr:cNvCxnSpPr/>
      </xdr:nvCxnSpPr>
      <xdr:spPr>
        <a:xfrm>
          <a:off x="7861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3" name="テキスト ボックス 412"/>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98879</xdr:rowOff>
    </xdr:from>
    <xdr:to>
      <xdr:col>41</xdr:col>
      <xdr:colOff>50800</xdr:colOff>
      <xdr:row>79</xdr:row>
      <xdr:rowOff>98879</xdr:rowOff>
    </xdr:to>
    <xdr:cxnSp macro="">
      <xdr:nvCxnSpPr>
        <xdr:cNvPr id="414" name="直線コネクタ 413"/>
        <xdr:cNvCxnSpPr/>
      </xdr:nvCxnSpPr>
      <xdr:spPr>
        <a:xfrm>
          <a:off x="697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6" name="テキスト ボックス 415"/>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18" name="テキスト ボックス 417"/>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24" name="楕円 423"/>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134456</xdr:rowOff>
    </xdr:from>
    <xdr:ext cx="249299" cy="259045"/>
    <xdr:sp macro="" textlink="">
      <xdr:nvSpPr>
        <xdr:cNvPr id="425" name="普通建設事業費 （ うち新規整備　）該当値テキスト"/>
        <xdr:cNvSpPr txBox="1"/>
      </xdr:nvSpPr>
      <xdr:spPr>
        <a:xfrm>
          <a:off x="10528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48079</xdr:rowOff>
    </xdr:from>
    <xdr:to>
      <xdr:col>50</xdr:col>
      <xdr:colOff>165100</xdr:colOff>
      <xdr:row>79</xdr:row>
      <xdr:rowOff>149679</xdr:rowOff>
    </xdr:to>
    <xdr:sp macro="" textlink="">
      <xdr:nvSpPr>
        <xdr:cNvPr id="426" name="楕円 425"/>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140806</xdr:rowOff>
    </xdr:from>
    <xdr:ext cx="249299" cy="259045"/>
    <xdr:sp macro="" textlink="">
      <xdr:nvSpPr>
        <xdr:cNvPr id="427" name="テキスト ボックス 426"/>
        <xdr:cNvSpPr txBox="1"/>
      </xdr:nvSpPr>
      <xdr:spPr>
        <a:xfrm>
          <a:off x="9514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48079</xdr:rowOff>
    </xdr:from>
    <xdr:to>
      <xdr:col>46</xdr:col>
      <xdr:colOff>38100</xdr:colOff>
      <xdr:row>79</xdr:row>
      <xdr:rowOff>149679</xdr:rowOff>
    </xdr:to>
    <xdr:sp macro="" textlink="">
      <xdr:nvSpPr>
        <xdr:cNvPr id="428" name="楕円 427"/>
        <xdr:cNvSpPr/>
      </xdr:nvSpPr>
      <xdr:spPr>
        <a:xfrm>
          <a:off x="869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140806</xdr:rowOff>
    </xdr:from>
    <xdr:ext cx="249299" cy="259045"/>
    <xdr:sp macro="" textlink="">
      <xdr:nvSpPr>
        <xdr:cNvPr id="429" name="テキスト ボックス 428"/>
        <xdr:cNvSpPr txBox="1"/>
      </xdr:nvSpPr>
      <xdr:spPr>
        <a:xfrm>
          <a:off x="8625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30" name="楕円 429"/>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31" name="テキスト ボックス 430"/>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48079</xdr:rowOff>
    </xdr:from>
    <xdr:to>
      <xdr:col>36</xdr:col>
      <xdr:colOff>165100</xdr:colOff>
      <xdr:row>79</xdr:row>
      <xdr:rowOff>149679</xdr:rowOff>
    </xdr:to>
    <xdr:sp macro="" textlink="">
      <xdr:nvSpPr>
        <xdr:cNvPr id="432" name="楕円 431"/>
        <xdr:cNvSpPr/>
      </xdr:nvSpPr>
      <xdr:spPr>
        <a:xfrm>
          <a:off x="692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140806</xdr:rowOff>
    </xdr:from>
    <xdr:ext cx="249299" cy="259045"/>
    <xdr:sp macro="" textlink="">
      <xdr:nvSpPr>
        <xdr:cNvPr id="433" name="テキスト ボックス 432"/>
        <xdr:cNvSpPr txBox="1"/>
      </xdr:nvSpPr>
      <xdr:spPr>
        <a:xfrm>
          <a:off x="684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150673</xdr:rowOff>
    </xdr:from>
    <xdr:to>
      <xdr:col>55</xdr:col>
      <xdr:colOff>0</xdr:colOff>
      <xdr:row>98</xdr:row>
      <xdr:rowOff>73085</xdr:rowOff>
    </xdr:to>
    <xdr:cxnSp macro="">
      <xdr:nvCxnSpPr>
        <xdr:cNvPr id="460" name="直線コネクタ 459"/>
        <xdr:cNvCxnSpPr/>
      </xdr:nvCxnSpPr>
      <xdr:spPr>
        <a:xfrm>
          <a:off x="9639300" y="16781323"/>
          <a:ext cx="838200" cy="9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1" name="普通建設事業費 （ うち更新整備　）平均値テキスト"/>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150673</xdr:rowOff>
    </xdr:from>
    <xdr:to>
      <xdr:col>50</xdr:col>
      <xdr:colOff>114300</xdr:colOff>
      <xdr:row>98</xdr:row>
      <xdr:rowOff>35240</xdr:rowOff>
    </xdr:to>
    <xdr:cxnSp macro="">
      <xdr:nvCxnSpPr>
        <xdr:cNvPr id="463" name="直線コネクタ 462"/>
        <xdr:cNvCxnSpPr/>
      </xdr:nvCxnSpPr>
      <xdr:spPr>
        <a:xfrm flipV="1">
          <a:off x="8750300" y="16781323"/>
          <a:ext cx="889000" cy="5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48344</xdr:rowOff>
    </xdr:from>
    <xdr:ext cx="534377" cy="259045"/>
    <xdr:sp macro="" textlink="">
      <xdr:nvSpPr>
        <xdr:cNvPr id="465" name="テキスト ボックス 464"/>
        <xdr:cNvSpPr txBox="1"/>
      </xdr:nvSpPr>
      <xdr:spPr>
        <a:xfrm>
          <a:off x="9372111" y="1685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35240</xdr:rowOff>
    </xdr:from>
    <xdr:to>
      <xdr:col>45</xdr:col>
      <xdr:colOff>177800</xdr:colOff>
      <xdr:row>98</xdr:row>
      <xdr:rowOff>50998</xdr:rowOff>
    </xdr:to>
    <xdr:cxnSp macro="">
      <xdr:nvCxnSpPr>
        <xdr:cNvPr id="466" name="直線コネクタ 465"/>
        <xdr:cNvCxnSpPr/>
      </xdr:nvCxnSpPr>
      <xdr:spPr>
        <a:xfrm flipV="1">
          <a:off x="7861300" y="16837340"/>
          <a:ext cx="889000" cy="1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68" name="テキスト ボックス 467"/>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157806</xdr:rowOff>
    </xdr:from>
    <xdr:to>
      <xdr:col>41</xdr:col>
      <xdr:colOff>50800</xdr:colOff>
      <xdr:row>98</xdr:row>
      <xdr:rowOff>50998</xdr:rowOff>
    </xdr:to>
    <xdr:cxnSp macro="">
      <xdr:nvCxnSpPr>
        <xdr:cNvPr id="469" name="直線コネクタ 468"/>
        <xdr:cNvCxnSpPr/>
      </xdr:nvCxnSpPr>
      <xdr:spPr>
        <a:xfrm>
          <a:off x="6972300" y="16617006"/>
          <a:ext cx="889000" cy="23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1" name="テキスト ボックス 470"/>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58658</xdr:rowOff>
    </xdr:from>
    <xdr:ext cx="534377" cy="259045"/>
    <xdr:sp macro="" textlink="">
      <xdr:nvSpPr>
        <xdr:cNvPr id="473" name="テキスト ボックス 472"/>
        <xdr:cNvSpPr txBox="1"/>
      </xdr:nvSpPr>
      <xdr:spPr>
        <a:xfrm>
          <a:off x="6705111" y="168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22285</xdr:rowOff>
    </xdr:from>
    <xdr:to>
      <xdr:col>55</xdr:col>
      <xdr:colOff>50800</xdr:colOff>
      <xdr:row>98</xdr:row>
      <xdr:rowOff>123885</xdr:rowOff>
    </xdr:to>
    <xdr:sp macro="" textlink="">
      <xdr:nvSpPr>
        <xdr:cNvPr id="479" name="楕円 478"/>
        <xdr:cNvSpPr/>
      </xdr:nvSpPr>
      <xdr:spPr>
        <a:xfrm>
          <a:off x="10426700" y="1682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118880</xdr:rowOff>
    </xdr:from>
    <xdr:ext cx="534377" cy="259045"/>
    <xdr:sp macro="" textlink="">
      <xdr:nvSpPr>
        <xdr:cNvPr id="480" name="普通建設事業費 （ うち更新整備　）該当値テキスト"/>
        <xdr:cNvSpPr txBox="1"/>
      </xdr:nvSpPr>
      <xdr:spPr>
        <a:xfrm>
          <a:off x="10528300" y="1674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99873</xdr:rowOff>
    </xdr:from>
    <xdr:to>
      <xdr:col>50</xdr:col>
      <xdr:colOff>165100</xdr:colOff>
      <xdr:row>98</xdr:row>
      <xdr:rowOff>30023</xdr:rowOff>
    </xdr:to>
    <xdr:sp macro="" textlink="">
      <xdr:nvSpPr>
        <xdr:cNvPr id="481" name="楕円 480"/>
        <xdr:cNvSpPr/>
      </xdr:nvSpPr>
      <xdr:spPr>
        <a:xfrm>
          <a:off x="9588500" y="1673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46550</xdr:rowOff>
    </xdr:from>
    <xdr:ext cx="534377" cy="259045"/>
    <xdr:sp macro="" textlink="">
      <xdr:nvSpPr>
        <xdr:cNvPr id="482" name="テキスト ボックス 481"/>
        <xdr:cNvSpPr txBox="1"/>
      </xdr:nvSpPr>
      <xdr:spPr>
        <a:xfrm>
          <a:off x="9372111" y="1650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155890</xdr:rowOff>
    </xdr:from>
    <xdr:to>
      <xdr:col>46</xdr:col>
      <xdr:colOff>38100</xdr:colOff>
      <xdr:row>98</xdr:row>
      <xdr:rowOff>86040</xdr:rowOff>
    </xdr:to>
    <xdr:sp macro="" textlink="">
      <xdr:nvSpPr>
        <xdr:cNvPr id="483" name="楕円 482"/>
        <xdr:cNvSpPr/>
      </xdr:nvSpPr>
      <xdr:spPr>
        <a:xfrm>
          <a:off x="8699500" y="1678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77167</xdr:rowOff>
    </xdr:from>
    <xdr:ext cx="534377" cy="259045"/>
    <xdr:sp macro="" textlink="">
      <xdr:nvSpPr>
        <xdr:cNvPr id="484" name="テキスト ボックス 483"/>
        <xdr:cNvSpPr txBox="1"/>
      </xdr:nvSpPr>
      <xdr:spPr>
        <a:xfrm>
          <a:off x="8483111" y="1687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198</xdr:rowOff>
    </xdr:from>
    <xdr:to>
      <xdr:col>41</xdr:col>
      <xdr:colOff>101600</xdr:colOff>
      <xdr:row>98</xdr:row>
      <xdr:rowOff>101798</xdr:rowOff>
    </xdr:to>
    <xdr:sp macro="" textlink="">
      <xdr:nvSpPr>
        <xdr:cNvPr id="485" name="楕円 484"/>
        <xdr:cNvSpPr/>
      </xdr:nvSpPr>
      <xdr:spPr>
        <a:xfrm>
          <a:off x="7810500" y="1680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92925</xdr:rowOff>
    </xdr:from>
    <xdr:ext cx="534377" cy="259045"/>
    <xdr:sp macro="" textlink="">
      <xdr:nvSpPr>
        <xdr:cNvPr id="486" name="テキスト ボックス 485"/>
        <xdr:cNvSpPr txBox="1"/>
      </xdr:nvSpPr>
      <xdr:spPr>
        <a:xfrm>
          <a:off x="7594111" y="1689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107006</xdr:rowOff>
    </xdr:from>
    <xdr:to>
      <xdr:col>36</xdr:col>
      <xdr:colOff>165100</xdr:colOff>
      <xdr:row>97</xdr:row>
      <xdr:rowOff>37156</xdr:rowOff>
    </xdr:to>
    <xdr:sp macro="" textlink="">
      <xdr:nvSpPr>
        <xdr:cNvPr id="487" name="楕円 486"/>
        <xdr:cNvSpPr/>
      </xdr:nvSpPr>
      <xdr:spPr>
        <a:xfrm>
          <a:off x="6921500" y="165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53683</xdr:rowOff>
    </xdr:from>
    <xdr:ext cx="534377" cy="259045"/>
    <xdr:sp macro="" textlink="">
      <xdr:nvSpPr>
        <xdr:cNvPr id="488" name="テキスト ボックス 487"/>
        <xdr:cNvSpPr txBox="1"/>
      </xdr:nvSpPr>
      <xdr:spPr>
        <a:xfrm>
          <a:off x="6705111" y="1634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8" name="テキスト ボックス 527"/>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7" name="災害復旧事業費該当値テキスト"/>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113542</xdr:rowOff>
    </xdr:from>
    <xdr:to>
      <xdr:col>85</xdr:col>
      <xdr:colOff>127000</xdr:colOff>
      <xdr:row>77</xdr:row>
      <xdr:rowOff>140402</xdr:rowOff>
    </xdr:to>
    <xdr:cxnSp macro="">
      <xdr:nvCxnSpPr>
        <xdr:cNvPr id="625" name="直線コネクタ 624"/>
        <xdr:cNvCxnSpPr/>
      </xdr:nvCxnSpPr>
      <xdr:spPr>
        <a:xfrm flipV="1">
          <a:off x="15481300" y="13315192"/>
          <a:ext cx="8382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6" name="公債費平均値テキスト"/>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140402</xdr:rowOff>
    </xdr:from>
    <xdr:to>
      <xdr:col>81</xdr:col>
      <xdr:colOff>50800</xdr:colOff>
      <xdr:row>77</xdr:row>
      <xdr:rowOff>166348</xdr:rowOff>
    </xdr:to>
    <xdr:cxnSp macro="">
      <xdr:nvCxnSpPr>
        <xdr:cNvPr id="628" name="直線コネクタ 627"/>
        <xdr:cNvCxnSpPr/>
      </xdr:nvCxnSpPr>
      <xdr:spPr>
        <a:xfrm flipV="1">
          <a:off x="14592300" y="13342052"/>
          <a:ext cx="8890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0" name="テキスト ボックス 629"/>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163131</xdr:rowOff>
    </xdr:from>
    <xdr:to>
      <xdr:col>76</xdr:col>
      <xdr:colOff>114300</xdr:colOff>
      <xdr:row>77</xdr:row>
      <xdr:rowOff>166348</xdr:rowOff>
    </xdr:to>
    <xdr:cxnSp macro="">
      <xdr:nvCxnSpPr>
        <xdr:cNvPr id="631" name="直線コネクタ 630"/>
        <xdr:cNvCxnSpPr/>
      </xdr:nvCxnSpPr>
      <xdr:spPr>
        <a:xfrm>
          <a:off x="13703300" y="13364781"/>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3" name="テキスト ボックス 632"/>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163131</xdr:rowOff>
    </xdr:from>
    <xdr:to>
      <xdr:col>71</xdr:col>
      <xdr:colOff>177800</xdr:colOff>
      <xdr:row>77</xdr:row>
      <xdr:rowOff>163246</xdr:rowOff>
    </xdr:to>
    <xdr:cxnSp macro="">
      <xdr:nvCxnSpPr>
        <xdr:cNvPr id="634" name="直線コネクタ 633"/>
        <xdr:cNvCxnSpPr/>
      </xdr:nvCxnSpPr>
      <xdr:spPr>
        <a:xfrm flipV="1">
          <a:off x="12814300" y="1336478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6" name="テキスト ボックス 635"/>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38" name="テキスト ボックス 637"/>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62742</xdr:rowOff>
    </xdr:from>
    <xdr:to>
      <xdr:col>85</xdr:col>
      <xdr:colOff>177800</xdr:colOff>
      <xdr:row>77</xdr:row>
      <xdr:rowOff>164342</xdr:rowOff>
    </xdr:to>
    <xdr:sp macro="" textlink="">
      <xdr:nvSpPr>
        <xdr:cNvPr id="644" name="楕円 643"/>
        <xdr:cNvSpPr/>
      </xdr:nvSpPr>
      <xdr:spPr>
        <a:xfrm>
          <a:off x="16268700" y="132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41169</xdr:rowOff>
    </xdr:from>
    <xdr:ext cx="534377" cy="259045"/>
    <xdr:sp macro="" textlink="">
      <xdr:nvSpPr>
        <xdr:cNvPr id="645" name="公債費該当値テキスト"/>
        <xdr:cNvSpPr txBox="1"/>
      </xdr:nvSpPr>
      <xdr:spPr>
        <a:xfrm>
          <a:off x="16370300" y="1324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89602</xdr:rowOff>
    </xdr:from>
    <xdr:to>
      <xdr:col>81</xdr:col>
      <xdr:colOff>101600</xdr:colOff>
      <xdr:row>78</xdr:row>
      <xdr:rowOff>19752</xdr:rowOff>
    </xdr:to>
    <xdr:sp macro="" textlink="">
      <xdr:nvSpPr>
        <xdr:cNvPr id="646" name="楕円 645"/>
        <xdr:cNvSpPr/>
      </xdr:nvSpPr>
      <xdr:spPr>
        <a:xfrm>
          <a:off x="15430500" y="1329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10879</xdr:rowOff>
    </xdr:from>
    <xdr:ext cx="534377" cy="259045"/>
    <xdr:sp macro="" textlink="">
      <xdr:nvSpPr>
        <xdr:cNvPr id="647" name="テキスト ボックス 646"/>
        <xdr:cNvSpPr txBox="1"/>
      </xdr:nvSpPr>
      <xdr:spPr>
        <a:xfrm>
          <a:off x="15214111" y="1338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115548</xdr:rowOff>
    </xdr:from>
    <xdr:to>
      <xdr:col>76</xdr:col>
      <xdr:colOff>165100</xdr:colOff>
      <xdr:row>78</xdr:row>
      <xdr:rowOff>45698</xdr:rowOff>
    </xdr:to>
    <xdr:sp macro="" textlink="">
      <xdr:nvSpPr>
        <xdr:cNvPr id="648" name="楕円 647"/>
        <xdr:cNvSpPr/>
      </xdr:nvSpPr>
      <xdr:spPr>
        <a:xfrm>
          <a:off x="14541500" y="1331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36825</xdr:rowOff>
    </xdr:from>
    <xdr:ext cx="534377" cy="259045"/>
    <xdr:sp macro="" textlink="">
      <xdr:nvSpPr>
        <xdr:cNvPr id="649" name="テキスト ボックス 648"/>
        <xdr:cNvSpPr txBox="1"/>
      </xdr:nvSpPr>
      <xdr:spPr>
        <a:xfrm>
          <a:off x="14325111" y="1340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112331</xdr:rowOff>
    </xdr:from>
    <xdr:to>
      <xdr:col>72</xdr:col>
      <xdr:colOff>38100</xdr:colOff>
      <xdr:row>78</xdr:row>
      <xdr:rowOff>42481</xdr:rowOff>
    </xdr:to>
    <xdr:sp macro="" textlink="">
      <xdr:nvSpPr>
        <xdr:cNvPr id="650" name="楕円 649"/>
        <xdr:cNvSpPr/>
      </xdr:nvSpPr>
      <xdr:spPr>
        <a:xfrm>
          <a:off x="13652500" y="1331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33608</xdr:rowOff>
    </xdr:from>
    <xdr:ext cx="534377" cy="259045"/>
    <xdr:sp macro="" textlink="">
      <xdr:nvSpPr>
        <xdr:cNvPr id="651" name="テキスト ボックス 650"/>
        <xdr:cNvSpPr txBox="1"/>
      </xdr:nvSpPr>
      <xdr:spPr>
        <a:xfrm>
          <a:off x="13436111" y="1340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112446</xdr:rowOff>
    </xdr:from>
    <xdr:to>
      <xdr:col>67</xdr:col>
      <xdr:colOff>101600</xdr:colOff>
      <xdr:row>78</xdr:row>
      <xdr:rowOff>42596</xdr:rowOff>
    </xdr:to>
    <xdr:sp macro="" textlink="">
      <xdr:nvSpPr>
        <xdr:cNvPr id="652" name="楕円 651"/>
        <xdr:cNvSpPr/>
      </xdr:nvSpPr>
      <xdr:spPr>
        <a:xfrm>
          <a:off x="12763500" y="1331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33723</xdr:rowOff>
    </xdr:from>
    <xdr:ext cx="534377" cy="259045"/>
    <xdr:sp macro="" textlink="">
      <xdr:nvSpPr>
        <xdr:cNvPr id="653" name="テキスト ボックス 652"/>
        <xdr:cNvSpPr txBox="1"/>
      </xdr:nvSpPr>
      <xdr:spPr>
        <a:xfrm>
          <a:off x="12547111" y="134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86818</xdr:rowOff>
    </xdr:from>
    <xdr:to>
      <xdr:col>85</xdr:col>
      <xdr:colOff>127000</xdr:colOff>
      <xdr:row>98</xdr:row>
      <xdr:rowOff>137871</xdr:rowOff>
    </xdr:to>
    <xdr:cxnSp macro="">
      <xdr:nvCxnSpPr>
        <xdr:cNvPr id="682" name="直線コネクタ 681"/>
        <xdr:cNvCxnSpPr/>
      </xdr:nvCxnSpPr>
      <xdr:spPr>
        <a:xfrm flipV="1">
          <a:off x="15481300" y="16888918"/>
          <a:ext cx="838200" cy="5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3" name="積立金平均値テキスト"/>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137871</xdr:rowOff>
    </xdr:from>
    <xdr:to>
      <xdr:col>81</xdr:col>
      <xdr:colOff>50800</xdr:colOff>
      <xdr:row>99</xdr:row>
      <xdr:rowOff>23434</xdr:rowOff>
    </xdr:to>
    <xdr:cxnSp macro="">
      <xdr:nvCxnSpPr>
        <xdr:cNvPr id="685" name="直線コネクタ 684"/>
        <xdr:cNvCxnSpPr/>
      </xdr:nvCxnSpPr>
      <xdr:spPr>
        <a:xfrm flipV="1">
          <a:off x="14592300" y="16939971"/>
          <a:ext cx="889000" cy="5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7" name="テキスト ボックス 686"/>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157981</xdr:rowOff>
    </xdr:from>
    <xdr:to>
      <xdr:col>76</xdr:col>
      <xdr:colOff>114300</xdr:colOff>
      <xdr:row>99</xdr:row>
      <xdr:rowOff>23434</xdr:rowOff>
    </xdr:to>
    <xdr:cxnSp macro="">
      <xdr:nvCxnSpPr>
        <xdr:cNvPr id="688" name="直線コネクタ 687"/>
        <xdr:cNvCxnSpPr/>
      </xdr:nvCxnSpPr>
      <xdr:spPr>
        <a:xfrm>
          <a:off x="13703300" y="16960081"/>
          <a:ext cx="889000" cy="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0" name="テキスト ボックス 689"/>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157981</xdr:rowOff>
    </xdr:from>
    <xdr:to>
      <xdr:col>71</xdr:col>
      <xdr:colOff>177800</xdr:colOff>
      <xdr:row>99</xdr:row>
      <xdr:rowOff>22010</xdr:rowOff>
    </xdr:to>
    <xdr:cxnSp macro="">
      <xdr:nvCxnSpPr>
        <xdr:cNvPr id="691" name="直線コネクタ 690"/>
        <xdr:cNvCxnSpPr/>
      </xdr:nvCxnSpPr>
      <xdr:spPr>
        <a:xfrm flipV="1">
          <a:off x="12814300" y="16960081"/>
          <a:ext cx="889000" cy="3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3" name="テキスト ボックス 692"/>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5" name="テキスト ボックス 694"/>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36018</xdr:rowOff>
    </xdr:from>
    <xdr:to>
      <xdr:col>85</xdr:col>
      <xdr:colOff>177800</xdr:colOff>
      <xdr:row>98</xdr:row>
      <xdr:rowOff>137618</xdr:rowOff>
    </xdr:to>
    <xdr:sp macro="" textlink="">
      <xdr:nvSpPr>
        <xdr:cNvPr id="701" name="楕円 700"/>
        <xdr:cNvSpPr/>
      </xdr:nvSpPr>
      <xdr:spPr>
        <a:xfrm>
          <a:off x="16268700" y="1683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14445</xdr:rowOff>
    </xdr:from>
    <xdr:ext cx="534377" cy="259045"/>
    <xdr:sp macro="" textlink="">
      <xdr:nvSpPr>
        <xdr:cNvPr id="702" name="積立金該当値テキスト"/>
        <xdr:cNvSpPr txBox="1"/>
      </xdr:nvSpPr>
      <xdr:spPr>
        <a:xfrm>
          <a:off x="16370300" y="1681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87071</xdr:rowOff>
    </xdr:from>
    <xdr:to>
      <xdr:col>81</xdr:col>
      <xdr:colOff>101600</xdr:colOff>
      <xdr:row>99</xdr:row>
      <xdr:rowOff>17221</xdr:rowOff>
    </xdr:to>
    <xdr:sp macro="" textlink="">
      <xdr:nvSpPr>
        <xdr:cNvPr id="703" name="楕円 702"/>
        <xdr:cNvSpPr/>
      </xdr:nvSpPr>
      <xdr:spPr>
        <a:xfrm>
          <a:off x="15430500" y="1688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8348</xdr:rowOff>
    </xdr:from>
    <xdr:ext cx="534377" cy="259045"/>
    <xdr:sp macro="" textlink="">
      <xdr:nvSpPr>
        <xdr:cNvPr id="704" name="テキスト ボックス 703"/>
        <xdr:cNvSpPr txBox="1"/>
      </xdr:nvSpPr>
      <xdr:spPr>
        <a:xfrm>
          <a:off x="15214111" y="1698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144084</xdr:rowOff>
    </xdr:from>
    <xdr:to>
      <xdr:col>76</xdr:col>
      <xdr:colOff>165100</xdr:colOff>
      <xdr:row>99</xdr:row>
      <xdr:rowOff>74234</xdr:rowOff>
    </xdr:to>
    <xdr:sp macro="" textlink="">
      <xdr:nvSpPr>
        <xdr:cNvPr id="705" name="楕円 704"/>
        <xdr:cNvSpPr/>
      </xdr:nvSpPr>
      <xdr:spPr>
        <a:xfrm>
          <a:off x="14541500" y="1694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65361</xdr:rowOff>
    </xdr:from>
    <xdr:ext cx="469744" cy="259045"/>
    <xdr:sp macro="" textlink="">
      <xdr:nvSpPr>
        <xdr:cNvPr id="706" name="テキスト ボックス 705"/>
        <xdr:cNvSpPr txBox="1"/>
      </xdr:nvSpPr>
      <xdr:spPr>
        <a:xfrm>
          <a:off x="14357428" y="1703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107181</xdr:rowOff>
    </xdr:from>
    <xdr:to>
      <xdr:col>72</xdr:col>
      <xdr:colOff>38100</xdr:colOff>
      <xdr:row>99</xdr:row>
      <xdr:rowOff>37331</xdr:rowOff>
    </xdr:to>
    <xdr:sp macro="" textlink="">
      <xdr:nvSpPr>
        <xdr:cNvPr id="707" name="楕円 706"/>
        <xdr:cNvSpPr/>
      </xdr:nvSpPr>
      <xdr:spPr>
        <a:xfrm>
          <a:off x="13652500" y="1690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28458</xdr:rowOff>
    </xdr:from>
    <xdr:ext cx="469744" cy="259045"/>
    <xdr:sp macro="" textlink="">
      <xdr:nvSpPr>
        <xdr:cNvPr id="708" name="テキスト ボックス 707"/>
        <xdr:cNvSpPr txBox="1"/>
      </xdr:nvSpPr>
      <xdr:spPr>
        <a:xfrm>
          <a:off x="13468428" y="1700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142660</xdr:rowOff>
    </xdr:from>
    <xdr:to>
      <xdr:col>67</xdr:col>
      <xdr:colOff>101600</xdr:colOff>
      <xdr:row>99</xdr:row>
      <xdr:rowOff>72810</xdr:rowOff>
    </xdr:to>
    <xdr:sp macro="" textlink="">
      <xdr:nvSpPr>
        <xdr:cNvPr id="709" name="楕円 708"/>
        <xdr:cNvSpPr/>
      </xdr:nvSpPr>
      <xdr:spPr>
        <a:xfrm>
          <a:off x="12763500" y="169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63937</xdr:rowOff>
    </xdr:from>
    <xdr:ext cx="469744" cy="259045"/>
    <xdr:sp macro="" textlink="">
      <xdr:nvSpPr>
        <xdr:cNvPr id="710" name="テキスト ボックス 709"/>
        <xdr:cNvSpPr txBox="1"/>
      </xdr:nvSpPr>
      <xdr:spPr>
        <a:xfrm>
          <a:off x="12579428" y="1703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31344</xdr:rowOff>
    </xdr:from>
    <xdr:to>
      <xdr:col>116</xdr:col>
      <xdr:colOff>63500</xdr:colOff>
      <xdr:row>59</xdr:row>
      <xdr:rowOff>31420</xdr:rowOff>
    </xdr:to>
    <xdr:cxnSp macro="">
      <xdr:nvCxnSpPr>
        <xdr:cNvPr id="798" name="直線コネクタ 797"/>
        <xdr:cNvCxnSpPr/>
      </xdr:nvCxnSpPr>
      <xdr:spPr>
        <a:xfrm>
          <a:off x="21323300" y="10146894"/>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9" name="貸付金平均値テキスト"/>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31191</xdr:rowOff>
    </xdr:from>
    <xdr:to>
      <xdr:col>111</xdr:col>
      <xdr:colOff>177800</xdr:colOff>
      <xdr:row>59</xdr:row>
      <xdr:rowOff>31344</xdr:rowOff>
    </xdr:to>
    <xdr:cxnSp macro="">
      <xdr:nvCxnSpPr>
        <xdr:cNvPr id="801" name="直線コネクタ 800"/>
        <xdr:cNvCxnSpPr/>
      </xdr:nvCxnSpPr>
      <xdr:spPr>
        <a:xfrm>
          <a:off x="20434300" y="10146741"/>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3" name="テキスト ボックス 802"/>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31115</xdr:rowOff>
    </xdr:from>
    <xdr:to>
      <xdr:col>107</xdr:col>
      <xdr:colOff>50800</xdr:colOff>
      <xdr:row>59</xdr:row>
      <xdr:rowOff>31191</xdr:rowOff>
    </xdr:to>
    <xdr:cxnSp macro="">
      <xdr:nvCxnSpPr>
        <xdr:cNvPr id="804" name="直線コネクタ 803"/>
        <xdr:cNvCxnSpPr/>
      </xdr:nvCxnSpPr>
      <xdr:spPr>
        <a:xfrm>
          <a:off x="19545300" y="1014666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6" name="テキスト ボックス 805"/>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31115</xdr:rowOff>
    </xdr:from>
    <xdr:to>
      <xdr:col>102</xdr:col>
      <xdr:colOff>114300</xdr:colOff>
      <xdr:row>59</xdr:row>
      <xdr:rowOff>34010</xdr:rowOff>
    </xdr:to>
    <xdr:cxnSp macro="">
      <xdr:nvCxnSpPr>
        <xdr:cNvPr id="807" name="直線コネクタ 806"/>
        <xdr:cNvCxnSpPr/>
      </xdr:nvCxnSpPr>
      <xdr:spPr>
        <a:xfrm flipV="1">
          <a:off x="18656300" y="10146665"/>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9" name="テキスト ボックス 808"/>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1" name="テキスト ボックス 810"/>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152070</xdr:rowOff>
    </xdr:from>
    <xdr:to>
      <xdr:col>116</xdr:col>
      <xdr:colOff>114300</xdr:colOff>
      <xdr:row>59</xdr:row>
      <xdr:rowOff>82220</xdr:rowOff>
    </xdr:to>
    <xdr:sp macro="" textlink="">
      <xdr:nvSpPr>
        <xdr:cNvPr id="817" name="楕円 816"/>
        <xdr:cNvSpPr/>
      </xdr:nvSpPr>
      <xdr:spPr>
        <a:xfrm>
          <a:off x="22110700" y="100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66997</xdr:rowOff>
    </xdr:from>
    <xdr:ext cx="378565" cy="259045"/>
    <xdr:sp macro="" textlink="">
      <xdr:nvSpPr>
        <xdr:cNvPr id="818" name="貸付金該当値テキスト"/>
        <xdr:cNvSpPr txBox="1"/>
      </xdr:nvSpPr>
      <xdr:spPr>
        <a:xfrm>
          <a:off x="22212300" y="1001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151994</xdr:rowOff>
    </xdr:from>
    <xdr:to>
      <xdr:col>112</xdr:col>
      <xdr:colOff>38100</xdr:colOff>
      <xdr:row>59</xdr:row>
      <xdr:rowOff>82144</xdr:rowOff>
    </xdr:to>
    <xdr:sp macro="" textlink="">
      <xdr:nvSpPr>
        <xdr:cNvPr id="819" name="楕円 818"/>
        <xdr:cNvSpPr/>
      </xdr:nvSpPr>
      <xdr:spPr>
        <a:xfrm>
          <a:off x="21272500" y="100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73271</xdr:rowOff>
    </xdr:from>
    <xdr:ext cx="378565" cy="259045"/>
    <xdr:sp macro="" textlink="">
      <xdr:nvSpPr>
        <xdr:cNvPr id="820" name="テキスト ボックス 819"/>
        <xdr:cNvSpPr txBox="1"/>
      </xdr:nvSpPr>
      <xdr:spPr>
        <a:xfrm>
          <a:off x="21134017" y="1018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151841</xdr:rowOff>
    </xdr:from>
    <xdr:to>
      <xdr:col>107</xdr:col>
      <xdr:colOff>101600</xdr:colOff>
      <xdr:row>59</xdr:row>
      <xdr:rowOff>81991</xdr:rowOff>
    </xdr:to>
    <xdr:sp macro="" textlink="">
      <xdr:nvSpPr>
        <xdr:cNvPr id="821" name="楕円 820"/>
        <xdr:cNvSpPr/>
      </xdr:nvSpPr>
      <xdr:spPr>
        <a:xfrm>
          <a:off x="20383500" y="1009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73118</xdr:rowOff>
    </xdr:from>
    <xdr:ext cx="378565" cy="259045"/>
    <xdr:sp macro="" textlink="">
      <xdr:nvSpPr>
        <xdr:cNvPr id="822" name="テキスト ボックス 821"/>
        <xdr:cNvSpPr txBox="1"/>
      </xdr:nvSpPr>
      <xdr:spPr>
        <a:xfrm>
          <a:off x="20245017" y="10188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151765</xdr:rowOff>
    </xdr:from>
    <xdr:to>
      <xdr:col>102</xdr:col>
      <xdr:colOff>165100</xdr:colOff>
      <xdr:row>59</xdr:row>
      <xdr:rowOff>81915</xdr:rowOff>
    </xdr:to>
    <xdr:sp macro="" textlink="">
      <xdr:nvSpPr>
        <xdr:cNvPr id="823" name="楕円 822"/>
        <xdr:cNvSpPr/>
      </xdr:nvSpPr>
      <xdr:spPr>
        <a:xfrm>
          <a:off x="19494500" y="100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73042</xdr:rowOff>
    </xdr:from>
    <xdr:ext cx="378565" cy="259045"/>
    <xdr:sp macro="" textlink="">
      <xdr:nvSpPr>
        <xdr:cNvPr id="824" name="テキスト ボックス 823"/>
        <xdr:cNvSpPr txBox="1"/>
      </xdr:nvSpPr>
      <xdr:spPr>
        <a:xfrm>
          <a:off x="19356017" y="10188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154660</xdr:rowOff>
    </xdr:from>
    <xdr:to>
      <xdr:col>98</xdr:col>
      <xdr:colOff>38100</xdr:colOff>
      <xdr:row>59</xdr:row>
      <xdr:rowOff>84810</xdr:rowOff>
    </xdr:to>
    <xdr:sp macro="" textlink="">
      <xdr:nvSpPr>
        <xdr:cNvPr id="825" name="楕円 824"/>
        <xdr:cNvSpPr/>
      </xdr:nvSpPr>
      <xdr:spPr>
        <a:xfrm>
          <a:off x="18605500" y="100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75937</xdr:rowOff>
    </xdr:from>
    <xdr:ext cx="378565" cy="259045"/>
    <xdr:sp macro="" textlink="">
      <xdr:nvSpPr>
        <xdr:cNvPr id="826" name="テキスト ボックス 825"/>
        <xdr:cNvSpPr txBox="1"/>
      </xdr:nvSpPr>
      <xdr:spPr>
        <a:xfrm>
          <a:off x="18467017" y="10191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58108</xdr:rowOff>
    </xdr:from>
    <xdr:to>
      <xdr:col>116</xdr:col>
      <xdr:colOff>63500</xdr:colOff>
      <xdr:row>78</xdr:row>
      <xdr:rowOff>70758</xdr:rowOff>
    </xdr:to>
    <xdr:cxnSp macro="">
      <xdr:nvCxnSpPr>
        <xdr:cNvPr id="856" name="直線コネクタ 855"/>
        <xdr:cNvCxnSpPr/>
      </xdr:nvCxnSpPr>
      <xdr:spPr>
        <a:xfrm flipV="1">
          <a:off x="21323300" y="13431208"/>
          <a:ext cx="838200" cy="1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7" name="繰出金平均値テキスト"/>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140024</xdr:rowOff>
    </xdr:from>
    <xdr:to>
      <xdr:col>111</xdr:col>
      <xdr:colOff>177800</xdr:colOff>
      <xdr:row>78</xdr:row>
      <xdr:rowOff>70758</xdr:rowOff>
    </xdr:to>
    <xdr:cxnSp macro="">
      <xdr:nvCxnSpPr>
        <xdr:cNvPr id="859" name="直線コネクタ 858"/>
        <xdr:cNvCxnSpPr/>
      </xdr:nvCxnSpPr>
      <xdr:spPr>
        <a:xfrm>
          <a:off x="20434300" y="13170224"/>
          <a:ext cx="889000" cy="27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1" name="テキスト ボックス 860"/>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140024</xdr:rowOff>
    </xdr:from>
    <xdr:to>
      <xdr:col>107</xdr:col>
      <xdr:colOff>50800</xdr:colOff>
      <xdr:row>76</xdr:row>
      <xdr:rowOff>154539</xdr:rowOff>
    </xdr:to>
    <xdr:cxnSp macro="">
      <xdr:nvCxnSpPr>
        <xdr:cNvPr id="862" name="直線コネクタ 861"/>
        <xdr:cNvCxnSpPr/>
      </xdr:nvCxnSpPr>
      <xdr:spPr>
        <a:xfrm flipV="1">
          <a:off x="19545300" y="13170224"/>
          <a:ext cx="8890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67975</xdr:rowOff>
    </xdr:from>
    <xdr:ext cx="534377" cy="259045"/>
    <xdr:sp macro="" textlink="">
      <xdr:nvSpPr>
        <xdr:cNvPr id="864" name="テキスト ボックス 863"/>
        <xdr:cNvSpPr txBox="1"/>
      </xdr:nvSpPr>
      <xdr:spPr>
        <a:xfrm>
          <a:off x="20167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136785</xdr:rowOff>
    </xdr:from>
    <xdr:to>
      <xdr:col>102</xdr:col>
      <xdr:colOff>114300</xdr:colOff>
      <xdr:row>76</xdr:row>
      <xdr:rowOff>154539</xdr:rowOff>
    </xdr:to>
    <xdr:cxnSp macro="">
      <xdr:nvCxnSpPr>
        <xdr:cNvPr id="865" name="直線コネクタ 864"/>
        <xdr:cNvCxnSpPr/>
      </xdr:nvCxnSpPr>
      <xdr:spPr>
        <a:xfrm>
          <a:off x="18656300" y="13166985"/>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41933</xdr:rowOff>
    </xdr:from>
    <xdr:ext cx="534377" cy="259045"/>
    <xdr:sp macro="" textlink="">
      <xdr:nvSpPr>
        <xdr:cNvPr id="867" name="テキスト ボックス 866"/>
        <xdr:cNvSpPr txBox="1"/>
      </xdr:nvSpPr>
      <xdr:spPr>
        <a:xfrm>
          <a:off x="19278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8748</xdr:rowOff>
    </xdr:from>
    <xdr:ext cx="534377" cy="259045"/>
    <xdr:sp macro="" textlink="">
      <xdr:nvSpPr>
        <xdr:cNvPr id="869" name="テキスト ボックス 868"/>
        <xdr:cNvSpPr txBox="1"/>
      </xdr:nvSpPr>
      <xdr:spPr>
        <a:xfrm>
          <a:off x="18389111" y="132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7308</xdr:rowOff>
    </xdr:from>
    <xdr:to>
      <xdr:col>116</xdr:col>
      <xdr:colOff>114300</xdr:colOff>
      <xdr:row>78</xdr:row>
      <xdr:rowOff>108908</xdr:rowOff>
    </xdr:to>
    <xdr:sp macro="" textlink="">
      <xdr:nvSpPr>
        <xdr:cNvPr id="875" name="楕円 874"/>
        <xdr:cNvSpPr/>
      </xdr:nvSpPr>
      <xdr:spPr>
        <a:xfrm>
          <a:off x="22110700" y="1338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93685</xdr:rowOff>
    </xdr:from>
    <xdr:ext cx="534377" cy="259045"/>
    <xdr:sp macro="" textlink="">
      <xdr:nvSpPr>
        <xdr:cNvPr id="876" name="繰出金該当値テキスト"/>
        <xdr:cNvSpPr txBox="1"/>
      </xdr:nvSpPr>
      <xdr:spPr>
        <a:xfrm>
          <a:off x="22212300" y="1329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19958</xdr:rowOff>
    </xdr:from>
    <xdr:to>
      <xdr:col>112</xdr:col>
      <xdr:colOff>38100</xdr:colOff>
      <xdr:row>78</xdr:row>
      <xdr:rowOff>121558</xdr:rowOff>
    </xdr:to>
    <xdr:sp macro="" textlink="">
      <xdr:nvSpPr>
        <xdr:cNvPr id="877" name="楕円 876"/>
        <xdr:cNvSpPr/>
      </xdr:nvSpPr>
      <xdr:spPr>
        <a:xfrm>
          <a:off x="21272500" y="1339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112685</xdr:rowOff>
    </xdr:from>
    <xdr:ext cx="534377" cy="259045"/>
    <xdr:sp macro="" textlink="">
      <xdr:nvSpPr>
        <xdr:cNvPr id="878" name="テキスト ボックス 877"/>
        <xdr:cNvSpPr txBox="1"/>
      </xdr:nvSpPr>
      <xdr:spPr>
        <a:xfrm>
          <a:off x="21056111" y="1348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89224</xdr:rowOff>
    </xdr:from>
    <xdr:to>
      <xdr:col>107</xdr:col>
      <xdr:colOff>101600</xdr:colOff>
      <xdr:row>77</xdr:row>
      <xdr:rowOff>19374</xdr:rowOff>
    </xdr:to>
    <xdr:sp macro="" textlink="">
      <xdr:nvSpPr>
        <xdr:cNvPr id="879" name="楕円 878"/>
        <xdr:cNvSpPr/>
      </xdr:nvSpPr>
      <xdr:spPr>
        <a:xfrm>
          <a:off x="20383500" y="1311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35901</xdr:rowOff>
    </xdr:from>
    <xdr:ext cx="534377" cy="259045"/>
    <xdr:sp macro="" textlink="">
      <xdr:nvSpPr>
        <xdr:cNvPr id="880" name="テキスト ボックス 879"/>
        <xdr:cNvSpPr txBox="1"/>
      </xdr:nvSpPr>
      <xdr:spPr>
        <a:xfrm>
          <a:off x="20167111" y="1289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103739</xdr:rowOff>
    </xdr:from>
    <xdr:to>
      <xdr:col>102</xdr:col>
      <xdr:colOff>165100</xdr:colOff>
      <xdr:row>77</xdr:row>
      <xdr:rowOff>33889</xdr:rowOff>
    </xdr:to>
    <xdr:sp macro="" textlink="">
      <xdr:nvSpPr>
        <xdr:cNvPr id="881" name="楕円 880"/>
        <xdr:cNvSpPr/>
      </xdr:nvSpPr>
      <xdr:spPr>
        <a:xfrm>
          <a:off x="19494500" y="1313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50417</xdr:rowOff>
    </xdr:from>
    <xdr:ext cx="534377" cy="259045"/>
    <xdr:sp macro="" textlink="">
      <xdr:nvSpPr>
        <xdr:cNvPr id="882" name="テキスト ボックス 881"/>
        <xdr:cNvSpPr txBox="1"/>
      </xdr:nvSpPr>
      <xdr:spPr>
        <a:xfrm>
          <a:off x="19278111" y="1290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85985</xdr:rowOff>
    </xdr:from>
    <xdr:to>
      <xdr:col>98</xdr:col>
      <xdr:colOff>38100</xdr:colOff>
      <xdr:row>77</xdr:row>
      <xdr:rowOff>16135</xdr:rowOff>
    </xdr:to>
    <xdr:sp macro="" textlink="">
      <xdr:nvSpPr>
        <xdr:cNvPr id="883" name="楕円 882"/>
        <xdr:cNvSpPr/>
      </xdr:nvSpPr>
      <xdr:spPr>
        <a:xfrm>
          <a:off x="18605500" y="13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32662</xdr:rowOff>
    </xdr:from>
    <xdr:ext cx="534377" cy="259045"/>
    <xdr:sp macro="" textlink="">
      <xdr:nvSpPr>
        <xdr:cNvPr id="884" name="テキスト ボックス 883"/>
        <xdr:cNvSpPr txBox="1"/>
      </xdr:nvSpPr>
      <xdr:spPr>
        <a:xfrm>
          <a:off x="18389111" y="1289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歳出決算総額は、前年度より</a:t>
          </a:r>
          <a:r>
            <a:rPr kumimoji="1" lang="en-US" altLang="ja-JP" sz="1300">
              <a:latin typeface="ＭＳ Ｐゴシック" panose="020B0600070205080204" pitchFamily="50" charset="-128"/>
              <a:ea typeface="ＭＳ Ｐゴシック" panose="020B0600070205080204" pitchFamily="50" charset="-128"/>
            </a:rPr>
            <a:t>2,396,064</a:t>
          </a:r>
          <a:r>
            <a:rPr kumimoji="1" lang="ja-JP" altLang="en-US" sz="1300">
              <a:latin typeface="ＭＳ Ｐゴシック" panose="020B0600070205080204" pitchFamily="50" charset="-128"/>
              <a:ea typeface="ＭＳ Ｐゴシック" panose="020B0600070205080204" pitchFamily="50" charset="-128"/>
            </a:rPr>
            <a:t>千円減少し、住民一人当たり</a:t>
          </a:r>
          <a:r>
            <a:rPr kumimoji="1" lang="en-US" altLang="ja-JP" sz="1300">
              <a:latin typeface="ＭＳ Ｐゴシック" panose="020B0600070205080204" pitchFamily="50" charset="-128"/>
              <a:ea typeface="ＭＳ Ｐゴシック" panose="020B0600070205080204" pitchFamily="50" charset="-128"/>
            </a:rPr>
            <a:t>350</a:t>
          </a:r>
          <a:r>
            <a:rPr kumimoji="1" lang="ja-JP" altLang="en-US" sz="1300">
              <a:latin typeface="ＭＳ Ｐゴシック" panose="020B0600070205080204" pitchFamily="50" charset="-128"/>
              <a:ea typeface="ＭＳ Ｐゴシック" panose="020B0600070205080204" pitchFamily="50" charset="-128"/>
            </a:rPr>
            <a:t>千円となっている。補助費等について、特別定額給付金事業等の臨時的な経費が減少したことが主な要因である。人件費は、ごみ処理業務や消防業務を一部事務組合及び広域連合で実施しているため、類似団体、国、県平均を下回っている。扶助費については、社会保障経費の増加が年々上昇傾向にあり、全国平均を下回ったが、類似団体、県平均を上回ることとなった。公債費についても、前年度同様、類似団体、国、県平均を下回っているが、新総合調理センター建設事業や北小学校大規模改修工事債の元金償還が始まったため前年度より悪化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26,272
25,639
7.91
10,135,643
9,207,944
878,107
5,716,024
5,140,693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25019</xdr:rowOff>
    </xdr:from>
    <xdr:to>
      <xdr:col>24</xdr:col>
      <xdr:colOff>63500</xdr:colOff>
      <xdr:row>37</xdr:row>
      <xdr:rowOff>39878</xdr:rowOff>
    </xdr:to>
    <xdr:cxnSp macro="">
      <xdr:nvCxnSpPr>
        <xdr:cNvPr id="61" name="直線コネクタ 60"/>
        <xdr:cNvCxnSpPr/>
      </xdr:nvCxnSpPr>
      <xdr:spPr>
        <a:xfrm>
          <a:off x="3797300" y="6368669"/>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152654</xdr:rowOff>
    </xdr:from>
    <xdr:to>
      <xdr:col>19</xdr:col>
      <xdr:colOff>177800</xdr:colOff>
      <xdr:row>37</xdr:row>
      <xdr:rowOff>25019</xdr:rowOff>
    </xdr:to>
    <xdr:cxnSp macro="">
      <xdr:nvCxnSpPr>
        <xdr:cNvPr id="64" name="直線コネクタ 63"/>
        <xdr:cNvCxnSpPr/>
      </xdr:nvCxnSpPr>
      <xdr:spPr>
        <a:xfrm>
          <a:off x="2908300" y="6324854"/>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xdr:cNvSpPr txBox="1"/>
      </xdr:nvSpPr>
      <xdr:spPr>
        <a:xfrm>
          <a:off x="3562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138176</xdr:rowOff>
    </xdr:from>
    <xdr:to>
      <xdr:col>15</xdr:col>
      <xdr:colOff>50800</xdr:colOff>
      <xdr:row>36</xdr:row>
      <xdr:rowOff>152654</xdr:rowOff>
    </xdr:to>
    <xdr:cxnSp macro="">
      <xdr:nvCxnSpPr>
        <xdr:cNvPr id="67" name="直線コネクタ 66"/>
        <xdr:cNvCxnSpPr/>
      </xdr:nvCxnSpPr>
      <xdr:spPr>
        <a:xfrm>
          <a:off x="2019300" y="631037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123698</xdr:rowOff>
    </xdr:from>
    <xdr:to>
      <xdr:col>10</xdr:col>
      <xdr:colOff>114300</xdr:colOff>
      <xdr:row>36</xdr:row>
      <xdr:rowOff>138176</xdr:rowOff>
    </xdr:to>
    <xdr:cxnSp macro="">
      <xdr:nvCxnSpPr>
        <xdr:cNvPr id="70" name="直線コネクタ 69"/>
        <xdr:cNvCxnSpPr/>
      </xdr:nvCxnSpPr>
      <xdr:spPr>
        <a:xfrm>
          <a:off x="1130300" y="629589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xdr:cNvSpPr txBox="1"/>
      </xdr:nvSpPr>
      <xdr:spPr>
        <a:xfrm>
          <a:off x="895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160528</xdr:rowOff>
    </xdr:from>
    <xdr:to>
      <xdr:col>24</xdr:col>
      <xdr:colOff>114300</xdr:colOff>
      <xdr:row>37</xdr:row>
      <xdr:rowOff>90678</xdr:rowOff>
    </xdr:to>
    <xdr:sp macro="" textlink="">
      <xdr:nvSpPr>
        <xdr:cNvPr id="80" name="楕円 79"/>
        <xdr:cNvSpPr/>
      </xdr:nvSpPr>
      <xdr:spPr>
        <a:xfrm>
          <a:off x="4584700" y="633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138955</xdr:rowOff>
    </xdr:from>
    <xdr:ext cx="469744" cy="259045"/>
    <xdr:sp macro="" textlink="">
      <xdr:nvSpPr>
        <xdr:cNvPr id="81" name="議会費該当値テキスト"/>
        <xdr:cNvSpPr txBox="1"/>
      </xdr:nvSpPr>
      <xdr:spPr>
        <a:xfrm>
          <a:off x="4686300" y="631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145669</xdr:rowOff>
    </xdr:from>
    <xdr:to>
      <xdr:col>20</xdr:col>
      <xdr:colOff>38100</xdr:colOff>
      <xdr:row>37</xdr:row>
      <xdr:rowOff>75819</xdr:rowOff>
    </xdr:to>
    <xdr:sp macro="" textlink="">
      <xdr:nvSpPr>
        <xdr:cNvPr id="82" name="楕円 81"/>
        <xdr:cNvSpPr/>
      </xdr:nvSpPr>
      <xdr:spPr>
        <a:xfrm>
          <a:off x="3746500" y="63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66946</xdr:rowOff>
    </xdr:from>
    <xdr:ext cx="469744" cy="259045"/>
    <xdr:sp macro="" textlink="">
      <xdr:nvSpPr>
        <xdr:cNvPr id="83" name="テキスト ボックス 82"/>
        <xdr:cNvSpPr txBox="1"/>
      </xdr:nvSpPr>
      <xdr:spPr>
        <a:xfrm>
          <a:off x="3562428" y="641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101854</xdr:rowOff>
    </xdr:from>
    <xdr:to>
      <xdr:col>15</xdr:col>
      <xdr:colOff>101600</xdr:colOff>
      <xdr:row>37</xdr:row>
      <xdr:rowOff>32004</xdr:rowOff>
    </xdr:to>
    <xdr:sp macro="" textlink="">
      <xdr:nvSpPr>
        <xdr:cNvPr id="84" name="楕円 83"/>
        <xdr:cNvSpPr/>
      </xdr:nvSpPr>
      <xdr:spPr>
        <a:xfrm>
          <a:off x="2857500" y="627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23131</xdr:rowOff>
    </xdr:from>
    <xdr:ext cx="469744" cy="259045"/>
    <xdr:sp macro="" textlink="">
      <xdr:nvSpPr>
        <xdr:cNvPr id="85" name="テキスト ボックス 84"/>
        <xdr:cNvSpPr txBox="1"/>
      </xdr:nvSpPr>
      <xdr:spPr>
        <a:xfrm>
          <a:off x="2673428" y="636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87376</xdr:rowOff>
    </xdr:from>
    <xdr:to>
      <xdr:col>10</xdr:col>
      <xdr:colOff>165100</xdr:colOff>
      <xdr:row>37</xdr:row>
      <xdr:rowOff>17526</xdr:rowOff>
    </xdr:to>
    <xdr:sp macro="" textlink="">
      <xdr:nvSpPr>
        <xdr:cNvPr id="86" name="楕円 85"/>
        <xdr:cNvSpPr/>
      </xdr:nvSpPr>
      <xdr:spPr>
        <a:xfrm>
          <a:off x="1968500" y="625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8653</xdr:rowOff>
    </xdr:from>
    <xdr:ext cx="469744" cy="259045"/>
    <xdr:sp macro="" textlink="">
      <xdr:nvSpPr>
        <xdr:cNvPr id="87" name="テキスト ボックス 86"/>
        <xdr:cNvSpPr txBox="1"/>
      </xdr:nvSpPr>
      <xdr:spPr>
        <a:xfrm>
          <a:off x="1784428" y="635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72898</xdr:rowOff>
    </xdr:from>
    <xdr:to>
      <xdr:col>6</xdr:col>
      <xdr:colOff>38100</xdr:colOff>
      <xdr:row>37</xdr:row>
      <xdr:rowOff>3048</xdr:rowOff>
    </xdr:to>
    <xdr:sp macro="" textlink="">
      <xdr:nvSpPr>
        <xdr:cNvPr id="88" name="楕円 87"/>
        <xdr:cNvSpPr/>
      </xdr:nvSpPr>
      <xdr:spPr>
        <a:xfrm>
          <a:off x="1079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165625</xdr:rowOff>
    </xdr:from>
    <xdr:ext cx="469744" cy="259045"/>
    <xdr:sp macro="" textlink="">
      <xdr:nvSpPr>
        <xdr:cNvPr id="89" name="テキスト ボックス 88"/>
        <xdr:cNvSpPr txBox="1"/>
      </xdr:nvSpPr>
      <xdr:spPr>
        <a:xfrm>
          <a:off x="895428" y="633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7699</xdr:rowOff>
    </xdr:from>
    <xdr:to>
      <xdr:col>24</xdr:col>
      <xdr:colOff>63500</xdr:colOff>
      <xdr:row>58</xdr:row>
      <xdr:rowOff>18648</xdr:rowOff>
    </xdr:to>
    <xdr:cxnSp macro="">
      <xdr:nvCxnSpPr>
        <xdr:cNvPr id="118" name="直線コネクタ 117"/>
        <xdr:cNvCxnSpPr/>
      </xdr:nvCxnSpPr>
      <xdr:spPr>
        <a:xfrm>
          <a:off x="3797300" y="9608899"/>
          <a:ext cx="838200" cy="35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7699</xdr:rowOff>
    </xdr:from>
    <xdr:to>
      <xdr:col>19</xdr:col>
      <xdr:colOff>177800</xdr:colOff>
      <xdr:row>58</xdr:row>
      <xdr:rowOff>85934</xdr:rowOff>
    </xdr:to>
    <xdr:cxnSp macro="">
      <xdr:nvCxnSpPr>
        <xdr:cNvPr id="121" name="直線コネクタ 120"/>
        <xdr:cNvCxnSpPr/>
      </xdr:nvCxnSpPr>
      <xdr:spPr>
        <a:xfrm flipV="1">
          <a:off x="2908300" y="9608899"/>
          <a:ext cx="889000" cy="42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76652</xdr:rowOff>
    </xdr:from>
    <xdr:to>
      <xdr:col>15</xdr:col>
      <xdr:colOff>50800</xdr:colOff>
      <xdr:row>58</xdr:row>
      <xdr:rowOff>85934</xdr:rowOff>
    </xdr:to>
    <xdr:cxnSp macro="">
      <xdr:nvCxnSpPr>
        <xdr:cNvPr id="124" name="直線コネクタ 123"/>
        <xdr:cNvCxnSpPr/>
      </xdr:nvCxnSpPr>
      <xdr:spPr>
        <a:xfrm>
          <a:off x="2019300" y="10020752"/>
          <a:ext cx="889000" cy="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76652</xdr:rowOff>
    </xdr:from>
    <xdr:to>
      <xdr:col>10</xdr:col>
      <xdr:colOff>114300</xdr:colOff>
      <xdr:row>58</xdr:row>
      <xdr:rowOff>91363</xdr:rowOff>
    </xdr:to>
    <xdr:cxnSp macro="">
      <xdr:nvCxnSpPr>
        <xdr:cNvPr id="127" name="直線コネクタ 126"/>
        <xdr:cNvCxnSpPr/>
      </xdr:nvCxnSpPr>
      <xdr:spPr>
        <a:xfrm flipV="1">
          <a:off x="1130300" y="10020752"/>
          <a:ext cx="889000" cy="1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139298</xdr:rowOff>
    </xdr:from>
    <xdr:to>
      <xdr:col>24</xdr:col>
      <xdr:colOff>114300</xdr:colOff>
      <xdr:row>58</xdr:row>
      <xdr:rowOff>69448</xdr:rowOff>
    </xdr:to>
    <xdr:sp macro="" textlink="">
      <xdr:nvSpPr>
        <xdr:cNvPr id="137" name="楕円 136"/>
        <xdr:cNvSpPr/>
      </xdr:nvSpPr>
      <xdr:spPr>
        <a:xfrm>
          <a:off x="4584700" y="991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54225</xdr:rowOff>
    </xdr:from>
    <xdr:ext cx="534377" cy="259045"/>
    <xdr:sp macro="" textlink="">
      <xdr:nvSpPr>
        <xdr:cNvPr id="138" name="総務費該当値テキスト"/>
        <xdr:cNvSpPr txBox="1"/>
      </xdr:nvSpPr>
      <xdr:spPr>
        <a:xfrm>
          <a:off x="4686300" y="982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128349</xdr:rowOff>
    </xdr:from>
    <xdr:to>
      <xdr:col>20</xdr:col>
      <xdr:colOff>38100</xdr:colOff>
      <xdr:row>56</xdr:row>
      <xdr:rowOff>58499</xdr:rowOff>
    </xdr:to>
    <xdr:sp macro="" textlink="">
      <xdr:nvSpPr>
        <xdr:cNvPr id="139" name="楕円 138"/>
        <xdr:cNvSpPr/>
      </xdr:nvSpPr>
      <xdr:spPr>
        <a:xfrm>
          <a:off x="3746500" y="955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49626</xdr:rowOff>
    </xdr:from>
    <xdr:ext cx="599010" cy="259045"/>
    <xdr:sp macro="" textlink="">
      <xdr:nvSpPr>
        <xdr:cNvPr id="140" name="テキスト ボックス 139"/>
        <xdr:cNvSpPr txBox="1"/>
      </xdr:nvSpPr>
      <xdr:spPr>
        <a:xfrm>
          <a:off x="3497795" y="965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35134</xdr:rowOff>
    </xdr:from>
    <xdr:to>
      <xdr:col>15</xdr:col>
      <xdr:colOff>101600</xdr:colOff>
      <xdr:row>58</xdr:row>
      <xdr:rowOff>136734</xdr:rowOff>
    </xdr:to>
    <xdr:sp macro="" textlink="">
      <xdr:nvSpPr>
        <xdr:cNvPr id="141" name="楕円 140"/>
        <xdr:cNvSpPr/>
      </xdr:nvSpPr>
      <xdr:spPr>
        <a:xfrm>
          <a:off x="2857500" y="997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127861</xdr:rowOff>
    </xdr:from>
    <xdr:ext cx="534377" cy="259045"/>
    <xdr:sp macro="" textlink="">
      <xdr:nvSpPr>
        <xdr:cNvPr id="142" name="テキスト ボックス 141"/>
        <xdr:cNvSpPr txBox="1"/>
      </xdr:nvSpPr>
      <xdr:spPr>
        <a:xfrm>
          <a:off x="2641111" y="100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25852</xdr:rowOff>
    </xdr:from>
    <xdr:to>
      <xdr:col>10</xdr:col>
      <xdr:colOff>165100</xdr:colOff>
      <xdr:row>58</xdr:row>
      <xdr:rowOff>127452</xdr:rowOff>
    </xdr:to>
    <xdr:sp macro="" textlink="">
      <xdr:nvSpPr>
        <xdr:cNvPr id="143" name="楕円 142"/>
        <xdr:cNvSpPr/>
      </xdr:nvSpPr>
      <xdr:spPr>
        <a:xfrm>
          <a:off x="1968500" y="996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118579</xdr:rowOff>
    </xdr:from>
    <xdr:ext cx="534377" cy="259045"/>
    <xdr:sp macro="" textlink="">
      <xdr:nvSpPr>
        <xdr:cNvPr id="144" name="テキスト ボックス 143"/>
        <xdr:cNvSpPr txBox="1"/>
      </xdr:nvSpPr>
      <xdr:spPr>
        <a:xfrm>
          <a:off x="1752111" y="1006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40563</xdr:rowOff>
    </xdr:from>
    <xdr:to>
      <xdr:col>6</xdr:col>
      <xdr:colOff>38100</xdr:colOff>
      <xdr:row>58</xdr:row>
      <xdr:rowOff>142163</xdr:rowOff>
    </xdr:to>
    <xdr:sp macro="" textlink="">
      <xdr:nvSpPr>
        <xdr:cNvPr id="145" name="楕円 144"/>
        <xdr:cNvSpPr/>
      </xdr:nvSpPr>
      <xdr:spPr>
        <a:xfrm>
          <a:off x="1079500" y="99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133290</xdr:rowOff>
    </xdr:from>
    <xdr:ext cx="534377" cy="259045"/>
    <xdr:sp macro="" textlink="">
      <xdr:nvSpPr>
        <xdr:cNvPr id="146" name="テキスト ボックス 145"/>
        <xdr:cNvSpPr txBox="1"/>
      </xdr:nvSpPr>
      <xdr:spPr>
        <a:xfrm>
          <a:off x="863111" y="1007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20065</xdr:rowOff>
    </xdr:from>
    <xdr:to>
      <xdr:col>24</xdr:col>
      <xdr:colOff>63500</xdr:colOff>
      <xdr:row>78</xdr:row>
      <xdr:rowOff>57846</xdr:rowOff>
    </xdr:to>
    <xdr:cxnSp macro="">
      <xdr:nvCxnSpPr>
        <xdr:cNvPr id="176" name="直線コネクタ 175"/>
        <xdr:cNvCxnSpPr/>
      </xdr:nvCxnSpPr>
      <xdr:spPr>
        <a:xfrm flipV="1">
          <a:off x="3797300" y="13221715"/>
          <a:ext cx="838200" cy="20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57846</xdr:rowOff>
    </xdr:from>
    <xdr:to>
      <xdr:col>19</xdr:col>
      <xdr:colOff>177800</xdr:colOff>
      <xdr:row>78</xdr:row>
      <xdr:rowOff>79845</xdr:rowOff>
    </xdr:to>
    <xdr:cxnSp macro="">
      <xdr:nvCxnSpPr>
        <xdr:cNvPr id="179" name="直線コネクタ 178"/>
        <xdr:cNvCxnSpPr/>
      </xdr:nvCxnSpPr>
      <xdr:spPr>
        <a:xfrm flipV="1">
          <a:off x="2908300" y="13430946"/>
          <a:ext cx="889000" cy="2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79403</xdr:rowOff>
    </xdr:from>
    <xdr:to>
      <xdr:col>15</xdr:col>
      <xdr:colOff>50800</xdr:colOff>
      <xdr:row>78</xdr:row>
      <xdr:rowOff>79845</xdr:rowOff>
    </xdr:to>
    <xdr:cxnSp macro="">
      <xdr:nvCxnSpPr>
        <xdr:cNvPr id="182" name="直線コネクタ 181"/>
        <xdr:cNvCxnSpPr/>
      </xdr:nvCxnSpPr>
      <xdr:spPr>
        <a:xfrm>
          <a:off x="2019300" y="13452503"/>
          <a:ext cx="8890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61565</xdr:rowOff>
    </xdr:from>
    <xdr:to>
      <xdr:col>10</xdr:col>
      <xdr:colOff>114300</xdr:colOff>
      <xdr:row>78</xdr:row>
      <xdr:rowOff>79403</xdr:rowOff>
    </xdr:to>
    <xdr:cxnSp macro="">
      <xdr:nvCxnSpPr>
        <xdr:cNvPr id="185" name="直線コネクタ 184"/>
        <xdr:cNvCxnSpPr/>
      </xdr:nvCxnSpPr>
      <xdr:spPr>
        <a:xfrm>
          <a:off x="1130300" y="13434665"/>
          <a:ext cx="889000" cy="1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140715</xdr:rowOff>
    </xdr:from>
    <xdr:to>
      <xdr:col>24</xdr:col>
      <xdr:colOff>114300</xdr:colOff>
      <xdr:row>77</xdr:row>
      <xdr:rowOff>70865</xdr:rowOff>
    </xdr:to>
    <xdr:sp macro="" textlink="">
      <xdr:nvSpPr>
        <xdr:cNvPr id="195" name="楕円 194"/>
        <xdr:cNvSpPr/>
      </xdr:nvSpPr>
      <xdr:spPr>
        <a:xfrm>
          <a:off x="4584700" y="131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119142</xdr:rowOff>
    </xdr:from>
    <xdr:ext cx="599010" cy="259045"/>
    <xdr:sp macro="" textlink="">
      <xdr:nvSpPr>
        <xdr:cNvPr id="196" name="民生費該当値テキスト"/>
        <xdr:cNvSpPr txBox="1"/>
      </xdr:nvSpPr>
      <xdr:spPr>
        <a:xfrm>
          <a:off x="4686300" y="1314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7046</xdr:rowOff>
    </xdr:from>
    <xdr:to>
      <xdr:col>20</xdr:col>
      <xdr:colOff>38100</xdr:colOff>
      <xdr:row>78</xdr:row>
      <xdr:rowOff>108646</xdr:rowOff>
    </xdr:to>
    <xdr:sp macro="" textlink="">
      <xdr:nvSpPr>
        <xdr:cNvPr id="197" name="楕円 196"/>
        <xdr:cNvSpPr/>
      </xdr:nvSpPr>
      <xdr:spPr>
        <a:xfrm>
          <a:off x="3746500" y="1338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99773</xdr:rowOff>
    </xdr:from>
    <xdr:ext cx="599010" cy="259045"/>
    <xdr:sp macro="" textlink="">
      <xdr:nvSpPr>
        <xdr:cNvPr id="198" name="テキスト ボックス 197"/>
        <xdr:cNvSpPr txBox="1"/>
      </xdr:nvSpPr>
      <xdr:spPr>
        <a:xfrm>
          <a:off x="3497795" y="1347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29045</xdr:rowOff>
    </xdr:from>
    <xdr:to>
      <xdr:col>15</xdr:col>
      <xdr:colOff>101600</xdr:colOff>
      <xdr:row>78</xdr:row>
      <xdr:rowOff>130645</xdr:rowOff>
    </xdr:to>
    <xdr:sp macro="" textlink="">
      <xdr:nvSpPr>
        <xdr:cNvPr id="199" name="楕円 198"/>
        <xdr:cNvSpPr/>
      </xdr:nvSpPr>
      <xdr:spPr>
        <a:xfrm>
          <a:off x="2857500" y="1340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121772</xdr:rowOff>
    </xdr:from>
    <xdr:ext cx="599010" cy="259045"/>
    <xdr:sp macro="" textlink="">
      <xdr:nvSpPr>
        <xdr:cNvPr id="200" name="テキスト ボックス 199"/>
        <xdr:cNvSpPr txBox="1"/>
      </xdr:nvSpPr>
      <xdr:spPr>
        <a:xfrm>
          <a:off x="2608795" y="13494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28603</xdr:rowOff>
    </xdr:from>
    <xdr:to>
      <xdr:col>10</xdr:col>
      <xdr:colOff>165100</xdr:colOff>
      <xdr:row>78</xdr:row>
      <xdr:rowOff>130203</xdr:rowOff>
    </xdr:to>
    <xdr:sp macro="" textlink="">
      <xdr:nvSpPr>
        <xdr:cNvPr id="201" name="楕円 200"/>
        <xdr:cNvSpPr/>
      </xdr:nvSpPr>
      <xdr:spPr>
        <a:xfrm>
          <a:off x="1968500" y="1340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121330</xdr:rowOff>
    </xdr:from>
    <xdr:ext cx="599010" cy="259045"/>
    <xdr:sp macro="" textlink="">
      <xdr:nvSpPr>
        <xdr:cNvPr id="202" name="テキスト ボックス 201"/>
        <xdr:cNvSpPr txBox="1"/>
      </xdr:nvSpPr>
      <xdr:spPr>
        <a:xfrm>
          <a:off x="1719795" y="1349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10765</xdr:rowOff>
    </xdr:from>
    <xdr:to>
      <xdr:col>6</xdr:col>
      <xdr:colOff>38100</xdr:colOff>
      <xdr:row>78</xdr:row>
      <xdr:rowOff>112365</xdr:rowOff>
    </xdr:to>
    <xdr:sp macro="" textlink="">
      <xdr:nvSpPr>
        <xdr:cNvPr id="203" name="楕円 202"/>
        <xdr:cNvSpPr/>
      </xdr:nvSpPr>
      <xdr:spPr>
        <a:xfrm>
          <a:off x="1079500" y="1338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103492</xdr:rowOff>
    </xdr:from>
    <xdr:ext cx="599010" cy="259045"/>
    <xdr:sp macro="" textlink="">
      <xdr:nvSpPr>
        <xdr:cNvPr id="204" name="テキスト ボックス 203"/>
        <xdr:cNvSpPr txBox="1"/>
      </xdr:nvSpPr>
      <xdr:spPr>
        <a:xfrm>
          <a:off x="830795" y="1347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26543</xdr:rowOff>
    </xdr:from>
    <xdr:to>
      <xdr:col>24</xdr:col>
      <xdr:colOff>63500</xdr:colOff>
      <xdr:row>97</xdr:row>
      <xdr:rowOff>142198</xdr:rowOff>
    </xdr:to>
    <xdr:cxnSp macro="">
      <xdr:nvCxnSpPr>
        <xdr:cNvPr id="236" name="直線コネクタ 235"/>
        <xdr:cNvCxnSpPr/>
      </xdr:nvCxnSpPr>
      <xdr:spPr>
        <a:xfrm flipV="1">
          <a:off x="3797300" y="16657193"/>
          <a:ext cx="838200" cy="11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4283</xdr:rowOff>
    </xdr:from>
    <xdr:ext cx="534377" cy="259045"/>
    <xdr:sp macro="" textlink="">
      <xdr:nvSpPr>
        <xdr:cNvPr id="237" name="衛生費平均値テキスト"/>
        <xdr:cNvSpPr txBox="1"/>
      </xdr:nvSpPr>
      <xdr:spPr>
        <a:xfrm>
          <a:off x="4686300" y="1663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142198</xdr:rowOff>
    </xdr:from>
    <xdr:to>
      <xdr:col>19</xdr:col>
      <xdr:colOff>177800</xdr:colOff>
      <xdr:row>97</xdr:row>
      <xdr:rowOff>164683</xdr:rowOff>
    </xdr:to>
    <xdr:cxnSp macro="">
      <xdr:nvCxnSpPr>
        <xdr:cNvPr id="239" name="直線コネクタ 238"/>
        <xdr:cNvCxnSpPr/>
      </xdr:nvCxnSpPr>
      <xdr:spPr>
        <a:xfrm flipV="1">
          <a:off x="2908300" y="16772848"/>
          <a:ext cx="889000" cy="2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77483</xdr:rowOff>
    </xdr:from>
    <xdr:ext cx="534377" cy="259045"/>
    <xdr:sp macro="" textlink="">
      <xdr:nvSpPr>
        <xdr:cNvPr id="241" name="テキスト ボックス 240"/>
        <xdr:cNvSpPr txBox="1"/>
      </xdr:nvSpPr>
      <xdr:spPr>
        <a:xfrm>
          <a:off x="3530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164683</xdr:rowOff>
    </xdr:from>
    <xdr:to>
      <xdr:col>15</xdr:col>
      <xdr:colOff>50800</xdr:colOff>
      <xdr:row>98</xdr:row>
      <xdr:rowOff>29612</xdr:rowOff>
    </xdr:to>
    <xdr:cxnSp macro="">
      <xdr:nvCxnSpPr>
        <xdr:cNvPr id="242" name="直線コネクタ 241"/>
        <xdr:cNvCxnSpPr/>
      </xdr:nvCxnSpPr>
      <xdr:spPr>
        <a:xfrm flipV="1">
          <a:off x="2019300" y="16795333"/>
          <a:ext cx="889000" cy="3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117081</xdr:rowOff>
    </xdr:from>
    <xdr:ext cx="534377" cy="259045"/>
    <xdr:sp macro="" textlink="">
      <xdr:nvSpPr>
        <xdr:cNvPr id="244" name="テキスト ボックス 243"/>
        <xdr:cNvSpPr txBox="1"/>
      </xdr:nvSpPr>
      <xdr:spPr>
        <a:xfrm>
          <a:off x="2641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24143</xdr:rowOff>
    </xdr:from>
    <xdr:to>
      <xdr:col>10</xdr:col>
      <xdr:colOff>114300</xdr:colOff>
      <xdr:row>98</xdr:row>
      <xdr:rowOff>29612</xdr:rowOff>
    </xdr:to>
    <xdr:cxnSp macro="">
      <xdr:nvCxnSpPr>
        <xdr:cNvPr id="245" name="直線コネクタ 244"/>
        <xdr:cNvCxnSpPr/>
      </xdr:nvCxnSpPr>
      <xdr:spPr>
        <a:xfrm>
          <a:off x="1130300" y="16826243"/>
          <a:ext cx="889000" cy="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129066</xdr:rowOff>
    </xdr:from>
    <xdr:ext cx="534377" cy="259045"/>
    <xdr:sp macro="" textlink="">
      <xdr:nvSpPr>
        <xdr:cNvPr id="247" name="テキスト ボックス 246"/>
        <xdr:cNvSpPr txBox="1"/>
      </xdr:nvSpPr>
      <xdr:spPr>
        <a:xfrm>
          <a:off x="1752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90416</xdr:rowOff>
    </xdr:from>
    <xdr:ext cx="534377" cy="259045"/>
    <xdr:sp macro="" textlink="">
      <xdr:nvSpPr>
        <xdr:cNvPr id="249" name="テキスト ボックス 248"/>
        <xdr:cNvSpPr txBox="1"/>
      </xdr:nvSpPr>
      <xdr:spPr>
        <a:xfrm>
          <a:off x="863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147193</xdr:rowOff>
    </xdr:from>
    <xdr:to>
      <xdr:col>24</xdr:col>
      <xdr:colOff>114300</xdr:colOff>
      <xdr:row>97</xdr:row>
      <xdr:rowOff>77343</xdr:rowOff>
    </xdr:to>
    <xdr:sp macro="" textlink="">
      <xdr:nvSpPr>
        <xdr:cNvPr id="255" name="楕円 254"/>
        <xdr:cNvSpPr/>
      </xdr:nvSpPr>
      <xdr:spPr>
        <a:xfrm>
          <a:off x="4584700" y="16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170070</xdr:rowOff>
    </xdr:from>
    <xdr:ext cx="534377" cy="259045"/>
    <xdr:sp macro="" textlink="">
      <xdr:nvSpPr>
        <xdr:cNvPr id="256" name="衛生費該当値テキスト"/>
        <xdr:cNvSpPr txBox="1"/>
      </xdr:nvSpPr>
      <xdr:spPr>
        <a:xfrm>
          <a:off x="4686300" y="1645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91398</xdr:rowOff>
    </xdr:from>
    <xdr:to>
      <xdr:col>20</xdr:col>
      <xdr:colOff>38100</xdr:colOff>
      <xdr:row>98</xdr:row>
      <xdr:rowOff>21548</xdr:rowOff>
    </xdr:to>
    <xdr:sp macro="" textlink="">
      <xdr:nvSpPr>
        <xdr:cNvPr id="257" name="楕円 256"/>
        <xdr:cNvSpPr/>
      </xdr:nvSpPr>
      <xdr:spPr>
        <a:xfrm>
          <a:off x="3746500" y="1672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38075</xdr:rowOff>
    </xdr:from>
    <xdr:ext cx="534377" cy="259045"/>
    <xdr:sp macro="" textlink="">
      <xdr:nvSpPr>
        <xdr:cNvPr id="258" name="テキスト ボックス 257"/>
        <xdr:cNvSpPr txBox="1"/>
      </xdr:nvSpPr>
      <xdr:spPr>
        <a:xfrm>
          <a:off x="3530111" y="1649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113883</xdr:rowOff>
    </xdr:from>
    <xdr:to>
      <xdr:col>15</xdr:col>
      <xdr:colOff>101600</xdr:colOff>
      <xdr:row>98</xdr:row>
      <xdr:rowOff>44033</xdr:rowOff>
    </xdr:to>
    <xdr:sp macro="" textlink="">
      <xdr:nvSpPr>
        <xdr:cNvPr id="259" name="楕円 258"/>
        <xdr:cNvSpPr/>
      </xdr:nvSpPr>
      <xdr:spPr>
        <a:xfrm>
          <a:off x="2857500" y="1674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60560</xdr:rowOff>
    </xdr:from>
    <xdr:ext cx="534377" cy="259045"/>
    <xdr:sp macro="" textlink="">
      <xdr:nvSpPr>
        <xdr:cNvPr id="260" name="テキスト ボックス 259"/>
        <xdr:cNvSpPr txBox="1"/>
      </xdr:nvSpPr>
      <xdr:spPr>
        <a:xfrm>
          <a:off x="2641111" y="1651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150262</xdr:rowOff>
    </xdr:from>
    <xdr:to>
      <xdr:col>10</xdr:col>
      <xdr:colOff>165100</xdr:colOff>
      <xdr:row>98</xdr:row>
      <xdr:rowOff>80412</xdr:rowOff>
    </xdr:to>
    <xdr:sp macro="" textlink="">
      <xdr:nvSpPr>
        <xdr:cNvPr id="261" name="楕円 260"/>
        <xdr:cNvSpPr/>
      </xdr:nvSpPr>
      <xdr:spPr>
        <a:xfrm>
          <a:off x="1968500" y="1678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96939</xdr:rowOff>
    </xdr:from>
    <xdr:ext cx="534377" cy="259045"/>
    <xdr:sp macro="" textlink="">
      <xdr:nvSpPr>
        <xdr:cNvPr id="262" name="テキスト ボックス 261"/>
        <xdr:cNvSpPr txBox="1"/>
      </xdr:nvSpPr>
      <xdr:spPr>
        <a:xfrm>
          <a:off x="1752111" y="1655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144793</xdr:rowOff>
    </xdr:from>
    <xdr:to>
      <xdr:col>6</xdr:col>
      <xdr:colOff>38100</xdr:colOff>
      <xdr:row>98</xdr:row>
      <xdr:rowOff>74943</xdr:rowOff>
    </xdr:to>
    <xdr:sp macro="" textlink="">
      <xdr:nvSpPr>
        <xdr:cNvPr id="263" name="楕円 262"/>
        <xdr:cNvSpPr/>
      </xdr:nvSpPr>
      <xdr:spPr>
        <a:xfrm>
          <a:off x="1079500" y="1677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91470</xdr:rowOff>
    </xdr:from>
    <xdr:ext cx="534377" cy="259045"/>
    <xdr:sp macro="" textlink="">
      <xdr:nvSpPr>
        <xdr:cNvPr id="264" name="テキスト ボックス 263"/>
        <xdr:cNvSpPr txBox="1"/>
      </xdr:nvSpPr>
      <xdr:spPr>
        <a:xfrm>
          <a:off x="863111" y="1655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92673</xdr:rowOff>
    </xdr:from>
    <xdr:to>
      <xdr:col>55</xdr:col>
      <xdr:colOff>0</xdr:colOff>
      <xdr:row>39</xdr:row>
      <xdr:rowOff>92673</xdr:rowOff>
    </xdr:to>
    <xdr:cxnSp macro="">
      <xdr:nvCxnSpPr>
        <xdr:cNvPr id="295" name="直線コネクタ 294"/>
        <xdr:cNvCxnSpPr/>
      </xdr:nvCxnSpPr>
      <xdr:spPr>
        <a:xfrm>
          <a:off x="9639300" y="67792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92673</xdr:rowOff>
    </xdr:from>
    <xdr:to>
      <xdr:col>50</xdr:col>
      <xdr:colOff>114300</xdr:colOff>
      <xdr:row>39</xdr:row>
      <xdr:rowOff>92673</xdr:rowOff>
    </xdr:to>
    <xdr:cxnSp macro="">
      <xdr:nvCxnSpPr>
        <xdr:cNvPr id="298" name="直線コネクタ 297"/>
        <xdr:cNvCxnSpPr/>
      </xdr:nvCxnSpPr>
      <xdr:spPr>
        <a:xfrm>
          <a:off x="8750300" y="67792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92673</xdr:rowOff>
    </xdr:from>
    <xdr:to>
      <xdr:col>45</xdr:col>
      <xdr:colOff>177800</xdr:colOff>
      <xdr:row>39</xdr:row>
      <xdr:rowOff>92673</xdr:rowOff>
    </xdr:to>
    <xdr:cxnSp macro="">
      <xdr:nvCxnSpPr>
        <xdr:cNvPr id="301" name="直線コネクタ 300"/>
        <xdr:cNvCxnSpPr/>
      </xdr:nvCxnSpPr>
      <xdr:spPr>
        <a:xfrm>
          <a:off x="7861300" y="67792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86142</xdr:rowOff>
    </xdr:from>
    <xdr:to>
      <xdr:col>41</xdr:col>
      <xdr:colOff>50800</xdr:colOff>
      <xdr:row>39</xdr:row>
      <xdr:rowOff>92673</xdr:rowOff>
    </xdr:to>
    <xdr:cxnSp macro="">
      <xdr:nvCxnSpPr>
        <xdr:cNvPr id="304" name="直線コネクタ 303"/>
        <xdr:cNvCxnSpPr/>
      </xdr:nvCxnSpPr>
      <xdr:spPr>
        <a:xfrm>
          <a:off x="6972300" y="67726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41873</xdr:rowOff>
    </xdr:from>
    <xdr:to>
      <xdr:col>55</xdr:col>
      <xdr:colOff>50800</xdr:colOff>
      <xdr:row>39</xdr:row>
      <xdr:rowOff>143473</xdr:rowOff>
    </xdr:to>
    <xdr:sp macro="" textlink="">
      <xdr:nvSpPr>
        <xdr:cNvPr id="314" name="楕円 313"/>
        <xdr:cNvSpPr/>
      </xdr:nvSpPr>
      <xdr:spPr>
        <a:xfrm>
          <a:off x="10426700" y="67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128250</xdr:rowOff>
    </xdr:from>
    <xdr:ext cx="313932" cy="259045"/>
    <xdr:sp macro="" textlink="">
      <xdr:nvSpPr>
        <xdr:cNvPr id="315" name="労働費該当値テキスト"/>
        <xdr:cNvSpPr txBox="1"/>
      </xdr:nvSpPr>
      <xdr:spPr>
        <a:xfrm>
          <a:off x="10528300" y="6643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41873</xdr:rowOff>
    </xdr:from>
    <xdr:to>
      <xdr:col>50</xdr:col>
      <xdr:colOff>165100</xdr:colOff>
      <xdr:row>39</xdr:row>
      <xdr:rowOff>143473</xdr:rowOff>
    </xdr:to>
    <xdr:sp macro="" textlink="">
      <xdr:nvSpPr>
        <xdr:cNvPr id="316" name="楕円 315"/>
        <xdr:cNvSpPr/>
      </xdr:nvSpPr>
      <xdr:spPr>
        <a:xfrm>
          <a:off x="9588500" y="67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134600</xdr:rowOff>
    </xdr:from>
    <xdr:ext cx="313932" cy="259045"/>
    <xdr:sp macro="" textlink="">
      <xdr:nvSpPr>
        <xdr:cNvPr id="317" name="テキスト ボックス 316"/>
        <xdr:cNvSpPr txBox="1"/>
      </xdr:nvSpPr>
      <xdr:spPr>
        <a:xfrm>
          <a:off x="9482333" y="6821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41873</xdr:rowOff>
    </xdr:from>
    <xdr:to>
      <xdr:col>46</xdr:col>
      <xdr:colOff>38100</xdr:colOff>
      <xdr:row>39</xdr:row>
      <xdr:rowOff>143473</xdr:rowOff>
    </xdr:to>
    <xdr:sp macro="" textlink="">
      <xdr:nvSpPr>
        <xdr:cNvPr id="318" name="楕円 317"/>
        <xdr:cNvSpPr/>
      </xdr:nvSpPr>
      <xdr:spPr>
        <a:xfrm>
          <a:off x="8699500" y="67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134600</xdr:rowOff>
    </xdr:from>
    <xdr:ext cx="313932" cy="259045"/>
    <xdr:sp macro="" textlink="">
      <xdr:nvSpPr>
        <xdr:cNvPr id="319" name="テキスト ボックス 318"/>
        <xdr:cNvSpPr txBox="1"/>
      </xdr:nvSpPr>
      <xdr:spPr>
        <a:xfrm>
          <a:off x="8593333" y="6821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41873</xdr:rowOff>
    </xdr:from>
    <xdr:to>
      <xdr:col>41</xdr:col>
      <xdr:colOff>101600</xdr:colOff>
      <xdr:row>39</xdr:row>
      <xdr:rowOff>143473</xdr:rowOff>
    </xdr:to>
    <xdr:sp macro="" textlink="">
      <xdr:nvSpPr>
        <xdr:cNvPr id="320" name="楕円 319"/>
        <xdr:cNvSpPr/>
      </xdr:nvSpPr>
      <xdr:spPr>
        <a:xfrm>
          <a:off x="7810500" y="67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134600</xdr:rowOff>
    </xdr:from>
    <xdr:ext cx="313932" cy="259045"/>
    <xdr:sp macro="" textlink="">
      <xdr:nvSpPr>
        <xdr:cNvPr id="321" name="テキスト ボックス 320"/>
        <xdr:cNvSpPr txBox="1"/>
      </xdr:nvSpPr>
      <xdr:spPr>
        <a:xfrm>
          <a:off x="7704333" y="6821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35342</xdr:rowOff>
    </xdr:from>
    <xdr:to>
      <xdr:col>36</xdr:col>
      <xdr:colOff>165100</xdr:colOff>
      <xdr:row>39</xdr:row>
      <xdr:rowOff>136942</xdr:rowOff>
    </xdr:to>
    <xdr:sp macro="" textlink="">
      <xdr:nvSpPr>
        <xdr:cNvPr id="322" name="楕円 321"/>
        <xdr:cNvSpPr/>
      </xdr:nvSpPr>
      <xdr:spPr>
        <a:xfrm>
          <a:off x="6921500" y="67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128069</xdr:rowOff>
    </xdr:from>
    <xdr:ext cx="313932" cy="259045"/>
    <xdr:sp macro="" textlink="">
      <xdr:nvSpPr>
        <xdr:cNvPr id="323" name="テキスト ボックス 322"/>
        <xdr:cNvSpPr txBox="1"/>
      </xdr:nvSpPr>
      <xdr:spPr>
        <a:xfrm>
          <a:off x="6815333" y="6814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86289</xdr:rowOff>
    </xdr:from>
    <xdr:to>
      <xdr:col>55</xdr:col>
      <xdr:colOff>0</xdr:colOff>
      <xdr:row>59</xdr:row>
      <xdr:rowOff>87530</xdr:rowOff>
    </xdr:to>
    <xdr:cxnSp macro="">
      <xdr:nvCxnSpPr>
        <xdr:cNvPr id="354" name="直線コネクタ 353"/>
        <xdr:cNvCxnSpPr/>
      </xdr:nvCxnSpPr>
      <xdr:spPr>
        <a:xfrm>
          <a:off x="9639300" y="10201839"/>
          <a:ext cx="8382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85554</xdr:rowOff>
    </xdr:from>
    <xdr:to>
      <xdr:col>50</xdr:col>
      <xdr:colOff>114300</xdr:colOff>
      <xdr:row>59</xdr:row>
      <xdr:rowOff>86289</xdr:rowOff>
    </xdr:to>
    <xdr:cxnSp macro="">
      <xdr:nvCxnSpPr>
        <xdr:cNvPr id="357" name="直線コネクタ 356"/>
        <xdr:cNvCxnSpPr/>
      </xdr:nvCxnSpPr>
      <xdr:spPr>
        <a:xfrm>
          <a:off x="8750300" y="10201104"/>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85554</xdr:rowOff>
    </xdr:from>
    <xdr:to>
      <xdr:col>45</xdr:col>
      <xdr:colOff>177800</xdr:colOff>
      <xdr:row>59</xdr:row>
      <xdr:rowOff>86257</xdr:rowOff>
    </xdr:to>
    <xdr:cxnSp macro="">
      <xdr:nvCxnSpPr>
        <xdr:cNvPr id="360" name="直線コネクタ 359"/>
        <xdr:cNvCxnSpPr/>
      </xdr:nvCxnSpPr>
      <xdr:spPr>
        <a:xfrm flipV="1">
          <a:off x="7861300" y="10201104"/>
          <a:ext cx="889000" cy="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80460</xdr:rowOff>
    </xdr:from>
    <xdr:to>
      <xdr:col>41</xdr:col>
      <xdr:colOff>50800</xdr:colOff>
      <xdr:row>59</xdr:row>
      <xdr:rowOff>86257</xdr:rowOff>
    </xdr:to>
    <xdr:cxnSp macro="">
      <xdr:nvCxnSpPr>
        <xdr:cNvPr id="363" name="直線コネクタ 362"/>
        <xdr:cNvCxnSpPr/>
      </xdr:nvCxnSpPr>
      <xdr:spPr>
        <a:xfrm>
          <a:off x="6972300" y="10196010"/>
          <a:ext cx="889000" cy="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36730</xdr:rowOff>
    </xdr:from>
    <xdr:to>
      <xdr:col>55</xdr:col>
      <xdr:colOff>50800</xdr:colOff>
      <xdr:row>59</xdr:row>
      <xdr:rowOff>138330</xdr:rowOff>
    </xdr:to>
    <xdr:sp macro="" textlink="">
      <xdr:nvSpPr>
        <xdr:cNvPr id="373" name="楕円 372"/>
        <xdr:cNvSpPr/>
      </xdr:nvSpPr>
      <xdr:spPr>
        <a:xfrm>
          <a:off x="10426700" y="1015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123107</xdr:rowOff>
    </xdr:from>
    <xdr:ext cx="378565" cy="259045"/>
    <xdr:sp macro="" textlink="">
      <xdr:nvSpPr>
        <xdr:cNvPr id="374" name="農林水産業費該当値テキスト"/>
        <xdr:cNvSpPr txBox="1"/>
      </xdr:nvSpPr>
      <xdr:spPr>
        <a:xfrm>
          <a:off x="10528300" y="10067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35489</xdr:rowOff>
    </xdr:from>
    <xdr:to>
      <xdr:col>50</xdr:col>
      <xdr:colOff>165100</xdr:colOff>
      <xdr:row>59</xdr:row>
      <xdr:rowOff>137089</xdr:rowOff>
    </xdr:to>
    <xdr:sp macro="" textlink="">
      <xdr:nvSpPr>
        <xdr:cNvPr id="375" name="楕円 374"/>
        <xdr:cNvSpPr/>
      </xdr:nvSpPr>
      <xdr:spPr>
        <a:xfrm>
          <a:off x="9588500" y="1015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128216</xdr:rowOff>
    </xdr:from>
    <xdr:ext cx="378565" cy="259045"/>
    <xdr:sp macro="" textlink="">
      <xdr:nvSpPr>
        <xdr:cNvPr id="376" name="テキスト ボックス 375"/>
        <xdr:cNvSpPr txBox="1"/>
      </xdr:nvSpPr>
      <xdr:spPr>
        <a:xfrm>
          <a:off x="9450017" y="10243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34754</xdr:rowOff>
    </xdr:from>
    <xdr:to>
      <xdr:col>46</xdr:col>
      <xdr:colOff>38100</xdr:colOff>
      <xdr:row>59</xdr:row>
      <xdr:rowOff>136354</xdr:rowOff>
    </xdr:to>
    <xdr:sp macro="" textlink="">
      <xdr:nvSpPr>
        <xdr:cNvPr id="377" name="楕円 376"/>
        <xdr:cNvSpPr/>
      </xdr:nvSpPr>
      <xdr:spPr>
        <a:xfrm>
          <a:off x="8699500" y="1015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127481</xdr:rowOff>
    </xdr:from>
    <xdr:ext cx="378565" cy="259045"/>
    <xdr:sp macro="" textlink="">
      <xdr:nvSpPr>
        <xdr:cNvPr id="378" name="テキスト ボックス 377"/>
        <xdr:cNvSpPr txBox="1"/>
      </xdr:nvSpPr>
      <xdr:spPr>
        <a:xfrm>
          <a:off x="8561017" y="10243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35457</xdr:rowOff>
    </xdr:from>
    <xdr:to>
      <xdr:col>41</xdr:col>
      <xdr:colOff>101600</xdr:colOff>
      <xdr:row>59</xdr:row>
      <xdr:rowOff>137057</xdr:rowOff>
    </xdr:to>
    <xdr:sp macro="" textlink="">
      <xdr:nvSpPr>
        <xdr:cNvPr id="379" name="楕円 378"/>
        <xdr:cNvSpPr/>
      </xdr:nvSpPr>
      <xdr:spPr>
        <a:xfrm>
          <a:off x="7810500" y="1015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128184</xdr:rowOff>
    </xdr:from>
    <xdr:ext cx="378565" cy="259045"/>
    <xdr:sp macro="" textlink="">
      <xdr:nvSpPr>
        <xdr:cNvPr id="380" name="テキスト ボックス 379"/>
        <xdr:cNvSpPr txBox="1"/>
      </xdr:nvSpPr>
      <xdr:spPr>
        <a:xfrm>
          <a:off x="7672017" y="10243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29660</xdr:rowOff>
    </xdr:from>
    <xdr:to>
      <xdr:col>36</xdr:col>
      <xdr:colOff>165100</xdr:colOff>
      <xdr:row>59</xdr:row>
      <xdr:rowOff>131260</xdr:rowOff>
    </xdr:to>
    <xdr:sp macro="" textlink="">
      <xdr:nvSpPr>
        <xdr:cNvPr id="381" name="楕円 380"/>
        <xdr:cNvSpPr/>
      </xdr:nvSpPr>
      <xdr:spPr>
        <a:xfrm>
          <a:off x="6921500" y="1014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122387</xdr:rowOff>
    </xdr:from>
    <xdr:ext cx="469744" cy="259045"/>
    <xdr:sp macro="" textlink="">
      <xdr:nvSpPr>
        <xdr:cNvPr id="382" name="テキスト ボックス 381"/>
        <xdr:cNvSpPr txBox="1"/>
      </xdr:nvSpPr>
      <xdr:spPr>
        <a:xfrm>
          <a:off x="6737428" y="1023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52420</xdr:rowOff>
    </xdr:from>
    <xdr:to>
      <xdr:col>55</xdr:col>
      <xdr:colOff>0</xdr:colOff>
      <xdr:row>78</xdr:row>
      <xdr:rowOff>72537</xdr:rowOff>
    </xdr:to>
    <xdr:cxnSp macro="">
      <xdr:nvCxnSpPr>
        <xdr:cNvPr id="409" name="直線コネクタ 408"/>
        <xdr:cNvCxnSpPr/>
      </xdr:nvCxnSpPr>
      <xdr:spPr>
        <a:xfrm>
          <a:off x="9639300" y="13254070"/>
          <a:ext cx="838200" cy="19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52420</xdr:rowOff>
    </xdr:from>
    <xdr:to>
      <xdr:col>50</xdr:col>
      <xdr:colOff>114300</xdr:colOff>
      <xdr:row>78</xdr:row>
      <xdr:rowOff>83784</xdr:rowOff>
    </xdr:to>
    <xdr:cxnSp macro="">
      <xdr:nvCxnSpPr>
        <xdr:cNvPr id="412" name="直線コネクタ 411"/>
        <xdr:cNvCxnSpPr/>
      </xdr:nvCxnSpPr>
      <xdr:spPr>
        <a:xfrm flipV="1">
          <a:off x="8750300" y="13254070"/>
          <a:ext cx="889000" cy="20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83784</xdr:rowOff>
    </xdr:from>
    <xdr:to>
      <xdr:col>45</xdr:col>
      <xdr:colOff>177800</xdr:colOff>
      <xdr:row>78</xdr:row>
      <xdr:rowOff>106507</xdr:rowOff>
    </xdr:to>
    <xdr:cxnSp macro="">
      <xdr:nvCxnSpPr>
        <xdr:cNvPr id="415" name="直線コネクタ 414"/>
        <xdr:cNvCxnSpPr/>
      </xdr:nvCxnSpPr>
      <xdr:spPr>
        <a:xfrm flipV="1">
          <a:off x="7861300" y="13456884"/>
          <a:ext cx="889000" cy="2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106507</xdr:rowOff>
    </xdr:from>
    <xdr:to>
      <xdr:col>41</xdr:col>
      <xdr:colOff>50800</xdr:colOff>
      <xdr:row>78</xdr:row>
      <xdr:rowOff>110806</xdr:rowOff>
    </xdr:to>
    <xdr:cxnSp macro="">
      <xdr:nvCxnSpPr>
        <xdr:cNvPr id="418" name="直線コネクタ 417"/>
        <xdr:cNvCxnSpPr/>
      </xdr:nvCxnSpPr>
      <xdr:spPr>
        <a:xfrm flipV="1">
          <a:off x="6972300" y="13479607"/>
          <a:ext cx="889000" cy="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21737</xdr:rowOff>
    </xdr:from>
    <xdr:to>
      <xdr:col>55</xdr:col>
      <xdr:colOff>50800</xdr:colOff>
      <xdr:row>78</xdr:row>
      <xdr:rowOff>123337</xdr:rowOff>
    </xdr:to>
    <xdr:sp macro="" textlink="">
      <xdr:nvSpPr>
        <xdr:cNvPr id="428" name="楕円 427"/>
        <xdr:cNvSpPr/>
      </xdr:nvSpPr>
      <xdr:spPr>
        <a:xfrm>
          <a:off x="10426700" y="133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108114</xdr:rowOff>
    </xdr:from>
    <xdr:ext cx="469744" cy="259045"/>
    <xdr:sp macro="" textlink="">
      <xdr:nvSpPr>
        <xdr:cNvPr id="429" name="商工費該当値テキスト"/>
        <xdr:cNvSpPr txBox="1"/>
      </xdr:nvSpPr>
      <xdr:spPr>
        <a:xfrm>
          <a:off x="10528300" y="1330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1620</xdr:rowOff>
    </xdr:from>
    <xdr:to>
      <xdr:col>50</xdr:col>
      <xdr:colOff>165100</xdr:colOff>
      <xdr:row>77</xdr:row>
      <xdr:rowOff>103220</xdr:rowOff>
    </xdr:to>
    <xdr:sp macro="" textlink="">
      <xdr:nvSpPr>
        <xdr:cNvPr id="430" name="楕円 429"/>
        <xdr:cNvSpPr/>
      </xdr:nvSpPr>
      <xdr:spPr>
        <a:xfrm>
          <a:off x="9588500" y="1320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94347</xdr:rowOff>
    </xdr:from>
    <xdr:ext cx="469744" cy="259045"/>
    <xdr:sp macro="" textlink="">
      <xdr:nvSpPr>
        <xdr:cNvPr id="431" name="テキスト ボックス 430"/>
        <xdr:cNvSpPr txBox="1"/>
      </xdr:nvSpPr>
      <xdr:spPr>
        <a:xfrm>
          <a:off x="9404428" y="1329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32984</xdr:rowOff>
    </xdr:from>
    <xdr:to>
      <xdr:col>46</xdr:col>
      <xdr:colOff>38100</xdr:colOff>
      <xdr:row>78</xdr:row>
      <xdr:rowOff>134584</xdr:rowOff>
    </xdr:to>
    <xdr:sp macro="" textlink="">
      <xdr:nvSpPr>
        <xdr:cNvPr id="432" name="楕円 431"/>
        <xdr:cNvSpPr/>
      </xdr:nvSpPr>
      <xdr:spPr>
        <a:xfrm>
          <a:off x="8699500" y="134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125711</xdr:rowOff>
    </xdr:from>
    <xdr:ext cx="469744" cy="259045"/>
    <xdr:sp macro="" textlink="">
      <xdr:nvSpPr>
        <xdr:cNvPr id="433" name="テキスト ボックス 432"/>
        <xdr:cNvSpPr txBox="1"/>
      </xdr:nvSpPr>
      <xdr:spPr>
        <a:xfrm>
          <a:off x="8515428" y="1349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55707</xdr:rowOff>
    </xdr:from>
    <xdr:to>
      <xdr:col>41</xdr:col>
      <xdr:colOff>101600</xdr:colOff>
      <xdr:row>78</xdr:row>
      <xdr:rowOff>157307</xdr:rowOff>
    </xdr:to>
    <xdr:sp macro="" textlink="">
      <xdr:nvSpPr>
        <xdr:cNvPr id="434" name="楕円 433"/>
        <xdr:cNvSpPr/>
      </xdr:nvSpPr>
      <xdr:spPr>
        <a:xfrm>
          <a:off x="7810500" y="1342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148434</xdr:rowOff>
    </xdr:from>
    <xdr:ext cx="378565" cy="259045"/>
    <xdr:sp macro="" textlink="">
      <xdr:nvSpPr>
        <xdr:cNvPr id="435" name="テキスト ボックス 434"/>
        <xdr:cNvSpPr txBox="1"/>
      </xdr:nvSpPr>
      <xdr:spPr>
        <a:xfrm>
          <a:off x="7672017" y="13521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60006</xdr:rowOff>
    </xdr:from>
    <xdr:to>
      <xdr:col>36</xdr:col>
      <xdr:colOff>165100</xdr:colOff>
      <xdr:row>78</xdr:row>
      <xdr:rowOff>161606</xdr:rowOff>
    </xdr:to>
    <xdr:sp macro="" textlink="">
      <xdr:nvSpPr>
        <xdr:cNvPr id="436" name="楕円 435"/>
        <xdr:cNvSpPr/>
      </xdr:nvSpPr>
      <xdr:spPr>
        <a:xfrm>
          <a:off x="6921500" y="1343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152733</xdr:rowOff>
    </xdr:from>
    <xdr:ext cx="378565" cy="259045"/>
    <xdr:sp macro="" textlink="">
      <xdr:nvSpPr>
        <xdr:cNvPr id="437" name="テキスト ボックス 436"/>
        <xdr:cNvSpPr txBox="1"/>
      </xdr:nvSpPr>
      <xdr:spPr>
        <a:xfrm>
          <a:off x="6783017" y="13525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120684</xdr:rowOff>
    </xdr:from>
    <xdr:to>
      <xdr:col>55</xdr:col>
      <xdr:colOff>0</xdr:colOff>
      <xdr:row>97</xdr:row>
      <xdr:rowOff>63805</xdr:rowOff>
    </xdr:to>
    <xdr:cxnSp macro="">
      <xdr:nvCxnSpPr>
        <xdr:cNvPr id="470" name="直線コネクタ 469"/>
        <xdr:cNvCxnSpPr/>
      </xdr:nvCxnSpPr>
      <xdr:spPr>
        <a:xfrm>
          <a:off x="9639300" y="16579884"/>
          <a:ext cx="838200" cy="11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120684</xdr:rowOff>
    </xdr:from>
    <xdr:to>
      <xdr:col>50</xdr:col>
      <xdr:colOff>114300</xdr:colOff>
      <xdr:row>97</xdr:row>
      <xdr:rowOff>55704</xdr:rowOff>
    </xdr:to>
    <xdr:cxnSp macro="">
      <xdr:nvCxnSpPr>
        <xdr:cNvPr id="473" name="直線コネクタ 472"/>
        <xdr:cNvCxnSpPr/>
      </xdr:nvCxnSpPr>
      <xdr:spPr>
        <a:xfrm flipV="1">
          <a:off x="8750300" y="16579884"/>
          <a:ext cx="889000" cy="10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55704</xdr:rowOff>
    </xdr:from>
    <xdr:to>
      <xdr:col>45</xdr:col>
      <xdr:colOff>177800</xdr:colOff>
      <xdr:row>97</xdr:row>
      <xdr:rowOff>73092</xdr:rowOff>
    </xdr:to>
    <xdr:cxnSp macro="">
      <xdr:nvCxnSpPr>
        <xdr:cNvPr id="476" name="直線コネクタ 475"/>
        <xdr:cNvCxnSpPr/>
      </xdr:nvCxnSpPr>
      <xdr:spPr>
        <a:xfrm flipV="1">
          <a:off x="7861300" y="16686354"/>
          <a:ext cx="889000" cy="1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30201</xdr:rowOff>
    </xdr:from>
    <xdr:to>
      <xdr:col>41</xdr:col>
      <xdr:colOff>50800</xdr:colOff>
      <xdr:row>97</xdr:row>
      <xdr:rowOff>73092</xdr:rowOff>
    </xdr:to>
    <xdr:cxnSp macro="">
      <xdr:nvCxnSpPr>
        <xdr:cNvPr id="479" name="直線コネクタ 478"/>
        <xdr:cNvCxnSpPr/>
      </xdr:nvCxnSpPr>
      <xdr:spPr>
        <a:xfrm>
          <a:off x="6972300" y="16660851"/>
          <a:ext cx="889000" cy="4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13005</xdr:rowOff>
    </xdr:from>
    <xdr:to>
      <xdr:col>55</xdr:col>
      <xdr:colOff>50800</xdr:colOff>
      <xdr:row>97</xdr:row>
      <xdr:rowOff>114605</xdr:rowOff>
    </xdr:to>
    <xdr:sp macro="" textlink="">
      <xdr:nvSpPr>
        <xdr:cNvPr id="489" name="楕円 488"/>
        <xdr:cNvSpPr/>
      </xdr:nvSpPr>
      <xdr:spPr>
        <a:xfrm>
          <a:off x="10426700" y="1664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162882</xdr:rowOff>
    </xdr:from>
    <xdr:ext cx="534377" cy="259045"/>
    <xdr:sp macro="" textlink="">
      <xdr:nvSpPr>
        <xdr:cNvPr id="490" name="土木費該当値テキスト"/>
        <xdr:cNvSpPr txBox="1"/>
      </xdr:nvSpPr>
      <xdr:spPr>
        <a:xfrm>
          <a:off x="10528300" y="1662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69884</xdr:rowOff>
    </xdr:from>
    <xdr:to>
      <xdr:col>50</xdr:col>
      <xdr:colOff>165100</xdr:colOff>
      <xdr:row>97</xdr:row>
      <xdr:rowOff>34</xdr:rowOff>
    </xdr:to>
    <xdr:sp macro="" textlink="">
      <xdr:nvSpPr>
        <xdr:cNvPr id="491" name="楕円 490"/>
        <xdr:cNvSpPr/>
      </xdr:nvSpPr>
      <xdr:spPr>
        <a:xfrm>
          <a:off x="9588500" y="1652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162611</xdr:rowOff>
    </xdr:from>
    <xdr:ext cx="534377" cy="259045"/>
    <xdr:sp macro="" textlink="">
      <xdr:nvSpPr>
        <xdr:cNvPr id="492" name="テキスト ボックス 491"/>
        <xdr:cNvSpPr txBox="1"/>
      </xdr:nvSpPr>
      <xdr:spPr>
        <a:xfrm>
          <a:off x="9372111" y="166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4904</xdr:rowOff>
    </xdr:from>
    <xdr:to>
      <xdr:col>46</xdr:col>
      <xdr:colOff>38100</xdr:colOff>
      <xdr:row>97</xdr:row>
      <xdr:rowOff>106504</xdr:rowOff>
    </xdr:to>
    <xdr:sp macro="" textlink="">
      <xdr:nvSpPr>
        <xdr:cNvPr id="493" name="楕円 492"/>
        <xdr:cNvSpPr/>
      </xdr:nvSpPr>
      <xdr:spPr>
        <a:xfrm>
          <a:off x="8699500" y="1663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97631</xdr:rowOff>
    </xdr:from>
    <xdr:ext cx="534377" cy="259045"/>
    <xdr:sp macro="" textlink="">
      <xdr:nvSpPr>
        <xdr:cNvPr id="494" name="テキスト ボックス 493"/>
        <xdr:cNvSpPr txBox="1"/>
      </xdr:nvSpPr>
      <xdr:spPr>
        <a:xfrm>
          <a:off x="8483111" y="167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22292</xdr:rowOff>
    </xdr:from>
    <xdr:to>
      <xdr:col>41</xdr:col>
      <xdr:colOff>101600</xdr:colOff>
      <xdr:row>97</xdr:row>
      <xdr:rowOff>123892</xdr:rowOff>
    </xdr:to>
    <xdr:sp macro="" textlink="">
      <xdr:nvSpPr>
        <xdr:cNvPr id="495" name="楕円 494"/>
        <xdr:cNvSpPr/>
      </xdr:nvSpPr>
      <xdr:spPr>
        <a:xfrm>
          <a:off x="7810500" y="1665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115019</xdr:rowOff>
    </xdr:from>
    <xdr:ext cx="534377" cy="259045"/>
    <xdr:sp macro="" textlink="">
      <xdr:nvSpPr>
        <xdr:cNvPr id="496" name="テキスト ボックス 495"/>
        <xdr:cNvSpPr txBox="1"/>
      </xdr:nvSpPr>
      <xdr:spPr>
        <a:xfrm>
          <a:off x="7594111" y="1674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150851</xdr:rowOff>
    </xdr:from>
    <xdr:to>
      <xdr:col>36</xdr:col>
      <xdr:colOff>165100</xdr:colOff>
      <xdr:row>97</xdr:row>
      <xdr:rowOff>81001</xdr:rowOff>
    </xdr:to>
    <xdr:sp macro="" textlink="">
      <xdr:nvSpPr>
        <xdr:cNvPr id="497" name="楕円 496"/>
        <xdr:cNvSpPr/>
      </xdr:nvSpPr>
      <xdr:spPr>
        <a:xfrm>
          <a:off x="6921500" y="1661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72128</xdr:rowOff>
    </xdr:from>
    <xdr:ext cx="534377" cy="259045"/>
    <xdr:sp macro="" textlink="">
      <xdr:nvSpPr>
        <xdr:cNvPr id="498" name="テキスト ボックス 497"/>
        <xdr:cNvSpPr txBox="1"/>
      </xdr:nvSpPr>
      <xdr:spPr>
        <a:xfrm>
          <a:off x="6705111" y="1670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39288</xdr:rowOff>
    </xdr:from>
    <xdr:to>
      <xdr:col>85</xdr:col>
      <xdr:colOff>127000</xdr:colOff>
      <xdr:row>37</xdr:row>
      <xdr:rowOff>77159</xdr:rowOff>
    </xdr:to>
    <xdr:cxnSp macro="">
      <xdr:nvCxnSpPr>
        <xdr:cNvPr id="527" name="直線コネクタ 526"/>
        <xdr:cNvCxnSpPr/>
      </xdr:nvCxnSpPr>
      <xdr:spPr>
        <a:xfrm>
          <a:off x="15481300" y="6382938"/>
          <a:ext cx="838200" cy="3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12827</xdr:rowOff>
    </xdr:from>
    <xdr:to>
      <xdr:col>81</xdr:col>
      <xdr:colOff>50800</xdr:colOff>
      <xdr:row>37</xdr:row>
      <xdr:rowOff>39288</xdr:rowOff>
    </xdr:to>
    <xdr:cxnSp macro="">
      <xdr:nvCxnSpPr>
        <xdr:cNvPr id="530" name="直線コネクタ 529"/>
        <xdr:cNvCxnSpPr/>
      </xdr:nvCxnSpPr>
      <xdr:spPr>
        <a:xfrm>
          <a:off x="14592300" y="6356477"/>
          <a:ext cx="889000" cy="2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89025</xdr:rowOff>
    </xdr:from>
    <xdr:ext cx="534377" cy="259045"/>
    <xdr:sp macro="" textlink="">
      <xdr:nvSpPr>
        <xdr:cNvPr id="532" name="テキスト ボックス 531"/>
        <xdr:cNvSpPr txBox="1"/>
      </xdr:nvSpPr>
      <xdr:spPr>
        <a:xfrm>
          <a:off x="15214111" y="643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2997</xdr:rowOff>
    </xdr:from>
    <xdr:to>
      <xdr:col>76</xdr:col>
      <xdr:colOff>114300</xdr:colOff>
      <xdr:row>37</xdr:row>
      <xdr:rowOff>12827</xdr:rowOff>
    </xdr:to>
    <xdr:cxnSp macro="">
      <xdr:nvCxnSpPr>
        <xdr:cNvPr id="533" name="直線コネクタ 532"/>
        <xdr:cNvCxnSpPr/>
      </xdr:nvCxnSpPr>
      <xdr:spPr>
        <a:xfrm>
          <a:off x="13703300" y="6346647"/>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97845</xdr:rowOff>
    </xdr:from>
    <xdr:ext cx="534377" cy="259045"/>
    <xdr:sp macro="" textlink="">
      <xdr:nvSpPr>
        <xdr:cNvPr id="535" name="テキスト ボックス 534"/>
        <xdr:cNvSpPr txBox="1"/>
      </xdr:nvSpPr>
      <xdr:spPr>
        <a:xfrm>
          <a:off x="14325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2997</xdr:rowOff>
    </xdr:from>
    <xdr:to>
      <xdr:col>71</xdr:col>
      <xdr:colOff>177800</xdr:colOff>
      <xdr:row>37</xdr:row>
      <xdr:rowOff>78321</xdr:rowOff>
    </xdr:to>
    <xdr:cxnSp macro="">
      <xdr:nvCxnSpPr>
        <xdr:cNvPr id="536" name="直線コネクタ 535"/>
        <xdr:cNvCxnSpPr/>
      </xdr:nvCxnSpPr>
      <xdr:spPr>
        <a:xfrm flipV="1">
          <a:off x="12814300" y="6346647"/>
          <a:ext cx="889000" cy="7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109218</xdr:rowOff>
    </xdr:from>
    <xdr:ext cx="534377" cy="259045"/>
    <xdr:sp macro="" textlink="">
      <xdr:nvSpPr>
        <xdr:cNvPr id="538" name="テキスト ボックス 537"/>
        <xdr:cNvSpPr txBox="1"/>
      </xdr:nvSpPr>
      <xdr:spPr>
        <a:xfrm>
          <a:off x="13436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124553</xdr:rowOff>
    </xdr:from>
    <xdr:ext cx="534377" cy="259045"/>
    <xdr:sp macro="" textlink="">
      <xdr:nvSpPr>
        <xdr:cNvPr id="540" name="テキスト ボックス 539"/>
        <xdr:cNvSpPr txBox="1"/>
      </xdr:nvSpPr>
      <xdr:spPr>
        <a:xfrm>
          <a:off x="12547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26359</xdr:rowOff>
    </xdr:from>
    <xdr:to>
      <xdr:col>85</xdr:col>
      <xdr:colOff>177800</xdr:colOff>
      <xdr:row>37</xdr:row>
      <xdr:rowOff>127959</xdr:rowOff>
    </xdr:to>
    <xdr:sp macro="" textlink="">
      <xdr:nvSpPr>
        <xdr:cNvPr id="546" name="楕円 545"/>
        <xdr:cNvSpPr/>
      </xdr:nvSpPr>
      <xdr:spPr>
        <a:xfrm>
          <a:off x="16268700" y="63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4786</xdr:rowOff>
    </xdr:from>
    <xdr:ext cx="534377" cy="259045"/>
    <xdr:sp macro="" textlink="">
      <xdr:nvSpPr>
        <xdr:cNvPr id="547" name="消防費該当値テキスト"/>
        <xdr:cNvSpPr txBox="1"/>
      </xdr:nvSpPr>
      <xdr:spPr>
        <a:xfrm>
          <a:off x="16370300" y="634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159938</xdr:rowOff>
    </xdr:from>
    <xdr:to>
      <xdr:col>81</xdr:col>
      <xdr:colOff>101600</xdr:colOff>
      <xdr:row>37</xdr:row>
      <xdr:rowOff>90088</xdr:rowOff>
    </xdr:to>
    <xdr:sp macro="" textlink="">
      <xdr:nvSpPr>
        <xdr:cNvPr id="548" name="楕円 547"/>
        <xdr:cNvSpPr/>
      </xdr:nvSpPr>
      <xdr:spPr>
        <a:xfrm>
          <a:off x="15430500" y="63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106615</xdr:rowOff>
    </xdr:from>
    <xdr:ext cx="534377" cy="259045"/>
    <xdr:sp macro="" textlink="">
      <xdr:nvSpPr>
        <xdr:cNvPr id="549" name="テキスト ボックス 548"/>
        <xdr:cNvSpPr txBox="1"/>
      </xdr:nvSpPr>
      <xdr:spPr>
        <a:xfrm>
          <a:off x="15214111" y="610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133477</xdr:rowOff>
    </xdr:from>
    <xdr:to>
      <xdr:col>76</xdr:col>
      <xdr:colOff>165100</xdr:colOff>
      <xdr:row>37</xdr:row>
      <xdr:rowOff>63627</xdr:rowOff>
    </xdr:to>
    <xdr:sp macro="" textlink="">
      <xdr:nvSpPr>
        <xdr:cNvPr id="550" name="楕円 549"/>
        <xdr:cNvSpPr/>
      </xdr:nvSpPr>
      <xdr:spPr>
        <a:xfrm>
          <a:off x="14541500" y="630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80154</xdr:rowOff>
    </xdr:from>
    <xdr:ext cx="534377" cy="259045"/>
    <xdr:sp macro="" textlink="">
      <xdr:nvSpPr>
        <xdr:cNvPr id="551" name="テキスト ボックス 550"/>
        <xdr:cNvSpPr txBox="1"/>
      </xdr:nvSpPr>
      <xdr:spPr>
        <a:xfrm>
          <a:off x="14325111" y="60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123647</xdr:rowOff>
    </xdr:from>
    <xdr:to>
      <xdr:col>72</xdr:col>
      <xdr:colOff>38100</xdr:colOff>
      <xdr:row>37</xdr:row>
      <xdr:rowOff>53797</xdr:rowOff>
    </xdr:to>
    <xdr:sp macro="" textlink="">
      <xdr:nvSpPr>
        <xdr:cNvPr id="552" name="楕円 551"/>
        <xdr:cNvSpPr/>
      </xdr:nvSpPr>
      <xdr:spPr>
        <a:xfrm>
          <a:off x="13652500" y="629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70324</xdr:rowOff>
    </xdr:from>
    <xdr:ext cx="534377" cy="259045"/>
    <xdr:sp macro="" textlink="">
      <xdr:nvSpPr>
        <xdr:cNvPr id="553" name="テキスト ボックス 552"/>
        <xdr:cNvSpPr txBox="1"/>
      </xdr:nvSpPr>
      <xdr:spPr>
        <a:xfrm>
          <a:off x="13436111" y="607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27521</xdr:rowOff>
    </xdr:from>
    <xdr:to>
      <xdr:col>67</xdr:col>
      <xdr:colOff>101600</xdr:colOff>
      <xdr:row>37</xdr:row>
      <xdr:rowOff>129121</xdr:rowOff>
    </xdr:to>
    <xdr:sp macro="" textlink="">
      <xdr:nvSpPr>
        <xdr:cNvPr id="554" name="楕円 553"/>
        <xdr:cNvSpPr/>
      </xdr:nvSpPr>
      <xdr:spPr>
        <a:xfrm>
          <a:off x="12763500" y="637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145648</xdr:rowOff>
    </xdr:from>
    <xdr:ext cx="534377" cy="259045"/>
    <xdr:sp macro="" textlink="">
      <xdr:nvSpPr>
        <xdr:cNvPr id="555" name="テキスト ボックス 554"/>
        <xdr:cNvSpPr txBox="1"/>
      </xdr:nvSpPr>
      <xdr:spPr>
        <a:xfrm>
          <a:off x="12547111" y="614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50482</xdr:rowOff>
    </xdr:from>
    <xdr:to>
      <xdr:col>85</xdr:col>
      <xdr:colOff>127000</xdr:colOff>
      <xdr:row>57</xdr:row>
      <xdr:rowOff>154367</xdr:rowOff>
    </xdr:to>
    <xdr:cxnSp macro="">
      <xdr:nvCxnSpPr>
        <xdr:cNvPr id="582" name="直線コネクタ 581"/>
        <xdr:cNvCxnSpPr/>
      </xdr:nvCxnSpPr>
      <xdr:spPr>
        <a:xfrm>
          <a:off x="15481300" y="9823132"/>
          <a:ext cx="838200" cy="10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50482</xdr:rowOff>
    </xdr:from>
    <xdr:to>
      <xdr:col>81</xdr:col>
      <xdr:colOff>50800</xdr:colOff>
      <xdr:row>57</xdr:row>
      <xdr:rowOff>120593</xdr:rowOff>
    </xdr:to>
    <xdr:cxnSp macro="">
      <xdr:nvCxnSpPr>
        <xdr:cNvPr id="585" name="直線コネクタ 584"/>
        <xdr:cNvCxnSpPr/>
      </xdr:nvCxnSpPr>
      <xdr:spPr>
        <a:xfrm flipV="1">
          <a:off x="14592300" y="9823132"/>
          <a:ext cx="889000" cy="7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94009</xdr:rowOff>
    </xdr:from>
    <xdr:ext cx="534377" cy="259045"/>
    <xdr:sp macro="" textlink="">
      <xdr:nvSpPr>
        <xdr:cNvPr id="587" name="テキスト ボックス 586"/>
        <xdr:cNvSpPr txBox="1"/>
      </xdr:nvSpPr>
      <xdr:spPr>
        <a:xfrm>
          <a:off x="15214111" y="98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120593</xdr:rowOff>
    </xdr:from>
    <xdr:to>
      <xdr:col>76</xdr:col>
      <xdr:colOff>114300</xdr:colOff>
      <xdr:row>57</xdr:row>
      <xdr:rowOff>136038</xdr:rowOff>
    </xdr:to>
    <xdr:cxnSp macro="">
      <xdr:nvCxnSpPr>
        <xdr:cNvPr id="588" name="直線コネクタ 587"/>
        <xdr:cNvCxnSpPr/>
      </xdr:nvCxnSpPr>
      <xdr:spPr>
        <a:xfrm flipV="1">
          <a:off x="13703300" y="9893243"/>
          <a:ext cx="889000" cy="1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87095</xdr:rowOff>
    </xdr:from>
    <xdr:to>
      <xdr:col>71</xdr:col>
      <xdr:colOff>177800</xdr:colOff>
      <xdr:row>57</xdr:row>
      <xdr:rowOff>136038</xdr:rowOff>
    </xdr:to>
    <xdr:cxnSp macro="">
      <xdr:nvCxnSpPr>
        <xdr:cNvPr id="591" name="直線コネクタ 590"/>
        <xdr:cNvCxnSpPr/>
      </xdr:nvCxnSpPr>
      <xdr:spPr>
        <a:xfrm>
          <a:off x="12814300" y="9688295"/>
          <a:ext cx="889000" cy="22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133319</xdr:rowOff>
    </xdr:from>
    <xdr:ext cx="534377" cy="259045"/>
    <xdr:sp macro="" textlink="">
      <xdr:nvSpPr>
        <xdr:cNvPr id="595" name="テキスト ボックス 594"/>
        <xdr:cNvSpPr txBox="1"/>
      </xdr:nvSpPr>
      <xdr:spPr>
        <a:xfrm>
          <a:off x="12547111" y="99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103567</xdr:rowOff>
    </xdr:from>
    <xdr:to>
      <xdr:col>85</xdr:col>
      <xdr:colOff>177800</xdr:colOff>
      <xdr:row>58</xdr:row>
      <xdr:rowOff>33717</xdr:rowOff>
    </xdr:to>
    <xdr:sp macro="" textlink="">
      <xdr:nvSpPr>
        <xdr:cNvPr id="601" name="楕円 600"/>
        <xdr:cNvSpPr/>
      </xdr:nvSpPr>
      <xdr:spPr>
        <a:xfrm>
          <a:off x="16268700" y="987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18494</xdr:rowOff>
    </xdr:from>
    <xdr:ext cx="534377" cy="259045"/>
    <xdr:sp macro="" textlink="">
      <xdr:nvSpPr>
        <xdr:cNvPr id="602" name="教育費該当値テキスト"/>
        <xdr:cNvSpPr txBox="1"/>
      </xdr:nvSpPr>
      <xdr:spPr>
        <a:xfrm>
          <a:off x="16370300" y="979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171132</xdr:rowOff>
    </xdr:from>
    <xdr:to>
      <xdr:col>81</xdr:col>
      <xdr:colOff>101600</xdr:colOff>
      <xdr:row>57</xdr:row>
      <xdr:rowOff>101282</xdr:rowOff>
    </xdr:to>
    <xdr:sp macro="" textlink="">
      <xdr:nvSpPr>
        <xdr:cNvPr id="603" name="楕円 602"/>
        <xdr:cNvSpPr/>
      </xdr:nvSpPr>
      <xdr:spPr>
        <a:xfrm>
          <a:off x="15430500" y="977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117809</xdr:rowOff>
    </xdr:from>
    <xdr:ext cx="534377" cy="259045"/>
    <xdr:sp macro="" textlink="">
      <xdr:nvSpPr>
        <xdr:cNvPr id="604" name="テキスト ボックス 603"/>
        <xdr:cNvSpPr txBox="1"/>
      </xdr:nvSpPr>
      <xdr:spPr>
        <a:xfrm>
          <a:off x="15214111" y="954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69793</xdr:rowOff>
    </xdr:from>
    <xdr:to>
      <xdr:col>76</xdr:col>
      <xdr:colOff>165100</xdr:colOff>
      <xdr:row>57</xdr:row>
      <xdr:rowOff>171393</xdr:rowOff>
    </xdr:to>
    <xdr:sp macro="" textlink="">
      <xdr:nvSpPr>
        <xdr:cNvPr id="605" name="楕円 604"/>
        <xdr:cNvSpPr/>
      </xdr:nvSpPr>
      <xdr:spPr>
        <a:xfrm>
          <a:off x="14541500" y="984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162520</xdr:rowOff>
    </xdr:from>
    <xdr:ext cx="534377" cy="259045"/>
    <xdr:sp macro="" textlink="">
      <xdr:nvSpPr>
        <xdr:cNvPr id="606" name="テキスト ボックス 605"/>
        <xdr:cNvSpPr txBox="1"/>
      </xdr:nvSpPr>
      <xdr:spPr>
        <a:xfrm>
          <a:off x="14325111" y="993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85238</xdr:rowOff>
    </xdr:from>
    <xdr:to>
      <xdr:col>72</xdr:col>
      <xdr:colOff>38100</xdr:colOff>
      <xdr:row>58</xdr:row>
      <xdr:rowOff>15388</xdr:rowOff>
    </xdr:to>
    <xdr:sp macro="" textlink="">
      <xdr:nvSpPr>
        <xdr:cNvPr id="607" name="楕円 606"/>
        <xdr:cNvSpPr/>
      </xdr:nvSpPr>
      <xdr:spPr>
        <a:xfrm>
          <a:off x="13652500" y="985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6515</xdr:rowOff>
    </xdr:from>
    <xdr:ext cx="534377" cy="259045"/>
    <xdr:sp macro="" textlink="">
      <xdr:nvSpPr>
        <xdr:cNvPr id="608" name="テキスト ボックス 607"/>
        <xdr:cNvSpPr txBox="1"/>
      </xdr:nvSpPr>
      <xdr:spPr>
        <a:xfrm>
          <a:off x="13436111" y="995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36295</xdr:rowOff>
    </xdr:from>
    <xdr:to>
      <xdr:col>67</xdr:col>
      <xdr:colOff>101600</xdr:colOff>
      <xdr:row>56</xdr:row>
      <xdr:rowOff>137895</xdr:rowOff>
    </xdr:to>
    <xdr:sp macro="" textlink="">
      <xdr:nvSpPr>
        <xdr:cNvPr id="609" name="楕円 608"/>
        <xdr:cNvSpPr/>
      </xdr:nvSpPr>
      <xdr:spPr>
        <a:xfrm>
          <a:off x="12763500" y="963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154422</xdr:rowOff>
    </xdr:from>
    <xdr:ext cx="534377" cy="259045"/>
    <xdr:sp macro="" textlink="">
      <xdr:nvSpPr>
        <xdr:cNvPr id="610" name="テキスト ボックス 609"/>
        <xdr:cNvSpPr txBox="1"/>
      </xdr:nvSpPr>
      <xdr:spPr>
        <a:xfrm>
          <a:off x="12547111" y="941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113542</xdr:rowOff>
    </xdr:from>
    <xdr:to>
      <xdr:col>85</xdr:col>
      <xdr:colOff>127000</xdr:colOff>
      <xdr:row>97</xdr:row>
      <xdr:rowOff>140402</xdr:rowOff>
    </xdr:to>
    <xdr:cxnSp macro="">
      <xdr:nvCxnSpPr>
        <xdr:cNvPr id="698" name="直線コネクタ 697"/>
        <xdr:cNvCxnSpPr/>
      </xdr:nvCxnSpPr>
      <xdr:spPr>
        <a:xfrm flipV="1">
          <a:off x="15481300" y="16744192"/>
          <a:ext cx="8382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140402</xdr:rowOff>
    </xdr:from>
    <xdr:to>
      <xdr:col>81</xdr:col>
      <xdr:colOff>50800</xdr:colOff>
      <xdr:row>97</xdr:row>
      <xdr:rowOff>166348</xdr:rowOff>
    </xdr:to>
    <xdr:cxnSp macro="">
      <xdr:nvCxnSpPr>
        <xdr:cNvPr id="701" name="直線コネクタ 700"/>
        <xdr:cNvCxnSpPr/>
      </xdr:nvCxnSpPr>
      <xdr:spPr>
        <a:xfrm flipV="1">
          <a:off x="14592300" y="16771052"/>
          <a:ext cx="8890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163131</xdr:rowOff>
    </xdr:from>
    <xdr:to>
      <xdr:col>76</xdr:col>
      <xdr:colOff>114300</xdr:colOff>
      <xdr:row>97</xdr:row>
      <xdr:rowOff>166348</xdr:rowOff>
    </xdr:to>
    <xdr:cxnSp macro="">
      <xdr:nvCxnSpPr>
        <xdr:cNvPr id="704" name="直線コネクタ 703"/>
        <xdr:cNvCxnSpPr/>
      </xdr:nvCxnSpPr>
      <xdr:spPr>
        <a:xfrm>
          <a:off x="13703300" y="16793781"/>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163131</xdr:rowOff>
    </xdr:from>
    <xdr:to>
      <xdr:col>71</xdr:col>
      <xdr:colOff>177800</xdr:colOff>
      <xdr:row>97</xdr:row>
      <xdr:rowOff>163246</xdr:rowOff>
    </xdr:to>
    <xdr:cxnSp macro="">
      <xdr:nvCxnSpPr>
        <xdr:cNvPr id="707" name="直線コネクタ 706"/>
        <xdr:cNvCxnSpPr/>
      </xdr:nvCxnSpPr>
      <xdr:spPr>
        <a:xfrm flipV="1">
          <a:off x="12814300" y="1679378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62742</xdr:rowOff>
    </xdr:from>
    <xdr:to>
      <xdr:col>85</xdr:col>
      <xdr:colOff>177800</xdr:colOff>
      <xdr:row>97</xdr:row>
      <xdr:rowOff>164342</xdr:rowOff>
    </xdr:to>
    <xdr:sp macro="" textlink="">
      <xdr:nvSpPr>
        <xdr:cNvPr id="717" name="楕円 716"/>
        <xdr:cNvSpPr/>
      </xdr:nvSpPr>
      <xdr:spPr>
        <a:xfrm>
          <a:off x="16268700" y="1669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41169</xdr:rowOff>
    </xdr:from>
    <xdr:ext cx="534377" cy="259045"/>
    <xdr:sp macro="" textlink="">
      <xdr:nvSpPr>
        <xdr:cNvPr id="718" name="公債費該当値テキスト"/>
        <xdr:cNvSpPr txBox="1"/>
      </xdr:nvSpPr>
      <xdr:spPr>
        <a:xfrm>
          <a:off x="16370300" y="1667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89602</xdr:rowOff>
    </xdr:from>
    <xdr:to>
      <xdr:col>81</xdr:col>
      <xdr:colOff>101600</xdr:colOff>
      <xdr:row>98</xdr:row>
      <xdr:rowOff>19752</xdr:rowOff>
    </xdr:to>
    <xdr:sp macro="" textlink="">
      <xdr:nvSpPr>
        <xdr:cNvPr id="719" name="楕円 718"/>
        <xdr:cNvSpPr/>
      </xdr:nvSpPr>
      <xdr:spPr>
        <a:xfrm>
          <a:off x="15430500" y="1672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10879</xdr:rowOff>
    </xdr:from>
    <xdr:ext cx="534377" cy="259045"/>
    <xdr:sp macro="" textlink="">
      <xdr:nvSpPr>
        <xdr:cNvPr id="720" name="テキスト ボックス 719"/>
        <xdr:cNvSpPr txBox="1"/>
      </xdr:nvSpPr>
      <xdr:spPr>
        <a:xfrm>
          <a:off x="15214111" y="1681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115548</xdr:rowOff>
    </xdr:from>
    <xdr:to>
      <xdr:col>76</xdr:col>
      <xdr:colOff>165100</xdr:colOff>
      <xdr:row>98</xdr:row>
      <xdr:rowOff>45698</xdr:rowOff>
    </xdr:to>
    <xdr:sp macro="" textlink="">
      <xdr:nvSpPr>
        <xdr:cNvPr id="721" name="楕円 720"/>
        <xdr:cNvSpPr/>
      </xdr:nvSpPr>
      <xdr:spPr>
        <a:xfrm>
          <a:off x="14541500" y="1674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36825</xdr:rowOff>
    </xdr:from>
    <xdr:ext cx="534377" cy="259045"/>
    <xdr:sp macro="" textlink="">
      <xdr:nvSpPr>
        <xdr:cNvPr id="722" name="テキスト ボックス 721"/>
        <xdr:cNvSpPr txBox="1"/>
      </xdr:nvSpPr>
      <xdr:spPr>
        <a:xfrm>
          <a:off x="14325111" y="1683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112331</xdr:rowOff>
    </xdr:from>
    <xdr:to>
      <xdr:col>72</xdr:col>
      <xdr:colOff>38100</xdr:colOff>
      <xdr:row>98</xdr:row>
      <xdr:rowOff>42481</xdr:rowOff>
    </xdr:to>
    <xdr:sp macro="" textlink="">
      <xdr:nvSpPr>
        <xdr:cNvPr id="723" name="楕円 722"/>
        <xdr:cNvSpPr/>
      </xdr:nvSpPr>
      <xdr:spPr>
        <a:xfrm>
          <a:off x="13652500" y="1674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33608</xdr:rowOff>
    </xdr:from>
    <xdr:ext cx="534377" cy="259045"/>
    <xdr:sp macro="" textlink="">
      <xdr:nvSpPr>
        <xdr:cNvPr id="724" name="テキスト ボックス 723"/>
        <xdr:cNvSpPr txBox="1"/>
      </xdr:nvSpPr>
      <xdr:spPr>
        <a:xfrm>
          <a:off x="13436111" y="1683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112446</xdr:rowOff>
    </xdr:from>
    <xdr:to>
      <xdr:col>67</xdr:col>
      <xdr:colOff>101600</xdr:colOff>
      <xdr:row>98</xdr:row>
      <xdr:rowOff>42596</xdr:rowOff>
    </xdr:to>
    <xdr:sp macro="" textlink="">
      <xdr:nvSpPr>
        <xdr:cNvPr id="725" name="楕円 724"/>
        <xdr:cNvSpPr/>
      </xdr:nvSpPr>
      <xdr:spPr>
        <a:xfrm>
          <a:off x="12763500" y="1674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33723</xdr:rowOff>
    </xdr:from>
    <xdr:ext cx="534377" cy="259045"/>
    <xdr:sp macro="" textlink="">
      <xdr:nvSpPr>
        <xdr:cNvPr id="726" name="テキスト ボックス 725"/>
        <xdr:cNvSpPr txBox="1"/>
      </xdr:nvSpPr>
      <xdr:spPr>
        <a:xfrm>
          <a:off x="12547111" y="1683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総務費・商工費は、前年度実施した特別定額給付金給付事業や地域活性化クーポン事業等の臨時的な経費が減少したことにより、住民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人当たりコストが減少した。教育費は、前年度小中学校の体育館空調設置工事及び</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スクール構想による事業が完了したことにより、全国、県平均を下回り、住民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人当たりのコストは減少した。衛生費は、類似団体、県平均を上回っており、令和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新ごみ処理施設建設に係る経費が増加したことが住民１人当たりコストの増加の要因となっている。土木費は、道路改良工事費や新所平島線地元負担金が見込みを下回ったこと等により、全国、県平均を下回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人当たりコストも減少した。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適切な財源の確保により取崩しを回避し、さらに地方交付税等や前年度決算剰余金の増により積み増しをした。このことにより標準財政規模に占める財政調整基金の割合は、一般的な目安とされる</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％を超え</a:t>
          </a:r>
          <a:r>
            <a:rPr kumimoji="1" lang="en-US" altLang="ja-JP" sz="1400">
              <a:latin typeface="ＭＳ ゴシック" pitchFamily="49" charset="-128"/>
              <a:ea typeface="ＭＳ ゴシック" pitchFamily="49" charset="-128"/>
            </a:rPr>
            <a:t>17.49</a:t>
          </a:r>
          <a:r>
            <a:rPr kumimoji="1" lang="ja-JP" altLang="en-US" sz="1400">
              <a:latin typeface="ＭＳ ゴシック" pitchFamily="49" charset="-128"/>
              <a:ea typeface="ＭＳ ゴシック" pitchFamily="49" charset="-128"/>
            </a:rPr>
            <a:t>％となった。このことにより、実質単年度収支についても黒字に転じた。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各会計において実質収支額は黒字となっており、連結の実質赤字額はない。</a:t>
          </a:r>
        </a:p>
        <a:p>
          <a:r>
            <a:rPr kumimoji="1" lang="ja-JP" altLang="en-US" sz="1400">
              <a:latin typeface="ＭＳ ゴシック" pitchFamily="49" charset="-128"/>
              <a:ea typeface="ＭＳ ゴシック" pitchFamily="49" charset="-128"/>
            </a:rPr>
            <a:t>　今後においても、個々の会計において健全な状態を維持できるように努める。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81</v>
      </c>
      <c r="C2" s="179"/>
      <c r="D2" s="180"/>
    </row>
    <row r="3" spans="1:119" ht="18.75" customHeight="1" thickBot="1" x14ac:dyDescent="0.2">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10135643</v>
      </c>
      <c r="BO4" s="410"/>
      <c r="BP4" s="410"/>
      <c r="BQ4" s="410"/>
      <c r="BR4" s="410"/>
      <c r="BS4" s="410"/>
      <c r="BT4" s="410"/>
      <c r="BU4" s="411"/>
      <c r="BV4" s="409">
        <v>12105755</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15.4</v>
      </c>
      <c r="CU4" s="416"/>
      <c r="CV4" s="416"/>
      <c r="CW4" s="416"/>
      <c r="CX4" s="416"/>
      <c r="CY4" s="416"/>
      <c r="CZ4" s="416"/>
      <c r="DA4" s="417"/>
      <c r="DB4" s="415">
        <v>9.1</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9207944</v>
      </c>
      <c r="BO5" s="447"/>
      <c r="BP5" s="447"/>
      <c r="BQ5" s="447"/>
      <c r="BR5" s="447"/>
      <c r="BS5" s="447"/>
      <c r="BT5" s="447"/>
      <c r="BU5" s="448"/>
      <c r="BV5" s="446">
        <v>11604008</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85.6</v>
      </c>
      <c r="CU5" s="444"/>
      <c r="CV5" s="444"/>
      <c r="CW5" s="444"/>
      <c r="CX5" s="444"/>
      <c r="CY5" s="444"/>
      <c r="CZ5" s="444"/>
      <c r="DA5" s="445"/>
      <c r="DB5" s="443">
        <v>90.4</v>
      </c>
      <c r="DC5" s="444"/>
      <c r="DD5" s="444"/>
      <c r="DE5" s="444"/>
      <c r="DF5" s="444"/>
      <c r="DG5" s="444"/>
      <c r="DH5" s="444"/>
      <c r="DI5" s="445"/>
    </row>
    <row r="6" spans="1:119" ht="18.75" customHeight="1" x14ac:dyDescent="0.15">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102</v>
      </c>
      <c r="AV6" s="479"/>
      <c r="AW6" s="479"/>
      <c r="AX6" s="479"/>
      <c r="AY6" s="480" t="s">
        <v>103</v>
      </c>
      <c r="AZ6" s="481"/>
      <c r="BA6" s="481"/>
      <c r="BB6" s="481"/>
      <c r="BC6" s="481"/>
      <c r="BD6" s="481"/>
      <c r="BE6" s="481"/>
      <c r="BF6" s="481"/>
      <c r="BG6" s="481"/>
      <c r="BH6" s="481"/>
      <c r="BI6" s="481"/>
      <c r="BJ6" s="481"/>
      <c r="BK6" s="481"/>
      <c r="BL6" s="481"/>
      <c r="BM6" s="482"/>
      <c r="BN6" s="446">
        <v>927699</v>
      </c>
      <c r="BO6" s="447"/>
      <c r="BP6" s="447"/>
      <c r="BQ6" s="447"/>
      <c r="BR6" s="447"/>
      <c r="BS6" s="447"/>
      <c r="BT6" s="447"/>
      <c r="BU6" s="448"/>
      <c r="BV6" s="446">
        <v>501747</v>
      </c>
      <c r="BW6" s="447"/>
      <c r="BX6" s="447"/>
      <c r="BY6" s="447"/>
      <c r="BZ6" s="447"/>
      <c r="CA6" s="447"/>
      <c r="CB6" s="447"/>
      <c r="CC6" s="448"/>
      <c r="CD6" s="449" t="s">
        <v>104</v>
      </c>
      <c r="CE6" s="450"/>
      <c r="CF6" s="450"/>
      <c r="CG6" s="450"/>
      <c r="CH6" s="450"/>
      <c r="CI6" s="450"/>
      <c r="CJ6" s="450"/>
      <c r="CK6" s="450"/>
      <c r="CL6" s="450"/>
      <c r="CM6" s="450"/>
      <c r="CN6" s="450"/>
      <c r="CO6" s="450"/>
      <c r="CP6" s="450"/>
      <c r="CQ6" s="450"/>
      <c r="CR6" s="450"/>
      <c r="CS6" s="451"/>
      <c r="CT6" s="483">
        <v>92.8</v>
      </c>
      <c r="CU6" s="484"/>
      <c r="CV6" s="484"/>
      <c r="CW6" s="484"/>
      <c r="CX6" s="484"/>
      <c r="CY6" s="484"/>
      <c r="CZ6" s="484"/>
      <c r="DA6" s="485"/>
      <c r="DB6" s="483">
        <v>93.9</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105</v>
      </c>
      <c r="AN7" s="476"/>
      <c r="AO7" s="476"/>
      <c r="AP7" s="476"/>
      <c r="AQ7" s="476"/>
      <c r="AR7" s="476"/>
      <c r="AS7" s="476"/>
      <c r="AT7" s="477"/>
      <c r="AU7" s="478" t="s">
        <v>102</v>
      </c>
      <c r="AV7" s="479"/>
      <c r="AW7" s="479"/>
      <c r="AX7" s="479"/>
      <c r="AY7" s="480" t="s">
        <v>106</v>
      </c>
      <c r="AZ7" s="481"/>
      <c r="BA7" s="481"/>
      <c r="BB7" s="481"/>
      <c r="BC7" s="481"/>
      <c r="BD7" s="481"/>
      <c r="BE7" s="481"/>
      <c r="BF7" s="481"/>
      <c r="BG7" s="481"/>
      <c r="BH7" s="481"/>
      <c r="BI7" s="481"/>
      <c r="BJ7" s="481"/>
      <c r="BK7" s="481"/>
      <c r="BL7" s="481"/>
      <c r="BM7" s="482"/>
      <c r="BN7" s="446">
        <v>49592</v>
      </c>
      <c r="BO7" s="447"/>
      <c r="BP7" s="447"/>
      <c r="BQ7" s="447"/>
      <c r="BR7" s="447"/>
      <c r="BS7" s="447"/>
      <c r="BT7" s="447"/>
      <c r="BU7" s="448"/>
      <c r="BV7" s="446">
        <v>20447</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5716024</v>
      </c>
      <c r="CU7" s="447"/>
      <c r="CV7" s="447"/>
      <c r="CW7" s="447"/>
      <c r="CX7" s="447"/>
      <c r="CY7" s="447"/>
      <c r="CZ7" s="447"/>
      <c r="DA7" s="448"/>
      <c r="DB7" s="446">
        <v>5308001</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878107</v>
      </c>
      <c r="BO8" s="447"/>
      <c r="BP8" s="447"/>
      <c r="BQ8" s="447"/>
      <c r="BR8" s="447"/>
      <c r="BS8" s="447"/>
      <c r="BT8" s="447"/>
      <c r="BU8" s="448"/>
      <c r="BV8" s="446">
        <v>481300</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0.93</v>
      </c>
      <c r="CU8" s="487"/>
      <c r="CV8" s="487"/>
      <c r="CW8" s="487"/>
      <c r="CX8" s="487"/>
      <c r="CY8" s="487"/>
      <c r="CZ8" s="487"/>
      <c r="DA8" s="488"/>
      <c r="DB8" s="486">
        <v>0.95</v>
      </c>
      <c r="DC8" s="487"/>
      <c r="DD8" s="487"/>
      <c r="DE8" s="487"/>
      <c r="DF8" s="487"/>
      <c r="DG8" s="487"/>
      <c r="DH8" s="487"/>
      <c r="DI8" s="488"/>
    </row>
    <row r="9" spans="1:119" ht="18.75" customHeight="1" thickBot="1" x14ac:dyDescent="0.2">
      <c r="A9" s="178"/>
      <c r="B9" s="440" t="s">
        <v>112</v>
      </c>
      <c r="C9" s="441"/>
      <c r="D9" s="441"/>
      <c r="E9" s="441"/>
      <c r="F9" s="441"/>
      <c r="G9" s="441"/>
      <c r="H9" s="441"/>
      <c r="I9" s="441"/>
      <c r="J9" s="441"/>
      <c r="K9" s="489"/>
      <c r="L9" s="490" t="s">
        <v>113</v>
      </c>
      <c r="M9" s="491"/>
      <c r="N9" s="491"/>
      <c r="O9" s="491"/>
      <c r="P9" s="491"/>
      <c r="Q9" s="492"/>
      <c r="R9" s="493">
        <v>25881</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116</v>
      </c>
      <c r="AV9" s="479"/>
      <c r="AW9" s="479"/>
      <c r="AX9" s="479"/>
      <c r="AY9" s="480" t="s">
        <v>117</v>
      </c>
      <c r="AZ9" s="481"/>
      <c r="BA9" s="481"/>
      <c r="BB9" s="481"/>
      <c r="BC9" s="481"/>
      <c r="BD9" s="481"/>
      <c r="BE9" s="481"/>
      <c r="BF9" s="481"/>
      <c r="BG9" s="481"/>
      <c r="BH9" s="481"/>
      <c r="BI9" s="481"/>
      <c r="BJ9" s="481"/>
      <c r="BK9" s="481"/>
      <c r="BL9" s="481"/>
      <c r="BM9" s="482"/>
      <c r="BN9" s="446">
        <v>396807</v>
      </c>
      <c r="BO9" s="447"/>
      <c r="BP9" s="447"/>
      <c r="BQ9" s="447"/>
      <c r="BR9" s="447"/>
      <c r="BS9" s="447"/>
      <c r="BT9" s="447"/>
      <c r="BU9" s="448"/>
      <c r="BV9" s="446">
        <v>121286</v>
      </c>
      <c r="BW9" s="447"/>
      <c r="BX9" s="447"/>
      <c r="BY9" s="447"/>
      <c r="BZ9" s="447"/>
      <c r="CA9" s="447"/>
      <c r="CB9" s="447"/>
      <c r="CC9" s="448"/>
      <c r="CD9" s="449" t="s">
        <v>118</v>
      </c>
      <c r="CE9" s="450"/>
      <c r="CF9" s="450"/>
      <c r="CG9" s="450"/>
      <c r="CH9" s="450"/>
      <c r="CI9" s="450"/>
      <c r="CJ9" s="450"/>
      <c r="CK9" s="450"/>
      <c r="CL9" s="450"/>
      <c r="CM9" s="450"/>
      <c r="CN9" s="450"/>
      <c r="CO9" s="450"/>
      <c r="CP9" s="450"/>
      <c r="CQ9" s="450"/>
      <c r="CR9" s="450"/>
      <c r="CS9" s="451"/>
      <c r="CT9" s="443">
        <v>7.4</v>
      </c>
      <c r="CU9" s="444"/>
      <c r="CV9" s="444"/>
      <c r="CW9" s="444"/>
      <c r="CX9" s="444"/>
      <c r="CY9" s="444"/>
      <c r="CZ9" s="444"/>
      <c r="DA9" s="445"/>
      <c r="DB9" s="443">
        <v>7.3</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119</v>
      </c>
      <c r="M10" s="476"/>
      <c r="N10" s="476"/>
      <c r="O10" s="476"/>
      <c r="P10" s="476"/>
      <c r="Q10" s="477"/>
      <c r="R10" s="497">
        <v>24622</v>
      </c>
      <c r="S10" s="498"/>
      <c r="T10" s="498"/>
      <c r="U10" s="498"/>
      <c r="V10" s="499"/>
      <c r="W10" s="434"/>
      <c r="X10" s="435"/>
      <c r="Y10" s="435"/>
      <c r="Z10" s="435"/>
      <c r="AA10" s="435"/>
      <c r="AB10" s="435"/>
      <c r="AC10" s="435"/>
      <c r="AD10" s="435"/>
      <c r="AE10" s="435"/>
      <c r="AF10" s="435"/>
      <c r="AG10" s="435"/>
      <c r="AH10" s="435"/>
      <c r="AI10" s="435"/>
      <c r="AJ10" s="435"/>
      <c r="AK10" s="435"/>
      <c r="AL10" s="438"/>
      <c r="AM10" s="475" t="s">
        <v>120</v>
      </c>
      <c r="AN10" s="476"/>
      <c r="AO10" s="476"/>
      <c r="AP10" s="476"/>
      <c r="AQ10" s="476"/>
      <c r="AR10" s="476"/>
      <c r="AS10" s="476"/>
      <c r="AT10" s="477"/>
      <c r="AU10" s="478" t="s">
        <v>102</v>
      </c>
      <c r="AV10" s="479"/>
      <c r="AW10" s="479"/>
      <c r="AX10" s="479"/>
      <c r="AY10" s="480" t="s">
        <v>121</v>
      </c>
      <c r="AZ10" s="481"/>
      <c r="BA10" s="481"/>
      <c r="BB10" s="481"/>
      <c r="BC10" s="481"/>
      <c r="BD10" s="481"/>
      <c r="BE10" s="481"/>
      <c r="BF10" s="481"/>
      <c r="BG10" s="481"/>
      <c r="BH10" s="481"/>
      <c r="BI10" s="481"/>
      <c r="BJ10" s="481"/>
      <c r="BK10" s="481"/>
      <c r="BL10" s="481"/>
      <c r="BM10" s="482"/>
      <c r="BN10" s="446">
        <v>284108</v>
      </c>
      <c r="BO10" s="447"/>
      <c r="BP10" s="447"/>
      <c r="BQ10" s="447"/>
      <c r="BR10" s="447"/>
      <c r="BS10" s="447"/>
      <c r="BT10" s="447"/>
      <c r="BU10" s="448"/>
      <c r="BV10" s="446">
        <v>201700</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102</v>
      </c>
      <c r="AV11" s="479"/>
      <c r="AW11" s="479"/>
      <c r="AX11" s="479"/>
      <c r="AY11" s="480" t="s">
        <v>126</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128</v>
      </c>
      <c r="DC11" s="487"/>
      <c r="DD11" s="487"/>
      <c r="DE11" s="487"/>
      <c r="DF11" s="487"/>
      <c r="DG11" s="487"/>
      <c r="DH11" s="487"/>
      <c r="DI11" s="488"/>
    </row>
    <row r="12" spans="1:119" ht="18.75" customHeight="1" x14ac:dyDescent="0.15">
      <c r="A12" s="178"/>
      <c r="B12" s="506" t="s">
        <v>129</v>
      </c>
      <c r="C12" s="507"/>
      <c r="D12" s="507"/>
      <c r="E12" s="507"/>
      <c r="F12" s="507"/>
      <c r="G12" s="507"/>
      <c r="H12" s="507"/>
      <c r="I12" s="507"/>
      <c r="J12" s="507"/>
      <c r="K12" s="508"/>
      <c r="L12" s="515" t="s">
        <v>130</v>
      </c>
      <c r="M12" s="516"/>
      <c r="N12" s="516"/>
      <c r="O12" s="516"/>
      <c r="P12" s="516"/>
      <c r="Q12" s="517"/>
      <c r="R12" s="518">
        <v>26272</v>
      </c>
      <c r="S12" s="519"/>
      <c r="T12" s="519"/>
      <c r="U12" s="519"/>
      <c r="V12" s="520"/>
      <c r="W12" s="521" t="s">
        <v>1</v>
      </c>
      <c r="X12" s="479"/>
      <c r="Y12" s="479"/>
      <c r="Z12" s="479"/>
      <c r="AA12" s="479"/>
      <c r="AB12" s="522"/>
      <c r="AC12" s="523" t="s">
        <v>131</v>
      </c>
      <c r="AD12" s="524"/>
      <c r="AE12" s="524"/>
      <c r="AF12" s="524"/>
      <c r="AG12" s="525"/>
      <c r="AH12" s="523" t="s">
        <v>132</v>
      </c>
      <c r="AI12" s="524"/>
      <c r="AJ12" s="524"/>
      <c r="AK12" s="524"/>
      <c r="AL12" s="526"/>
      <c r="AM12" s="475" t="s">
        <v>133</v>
      </c>
      <c r="AN12" s="476"/>
      <c r="AO12" s="476"/>
      <c r="AP12" s="476"/>
      <c r="AQ12" s="476"/>
      <c r="AR12" s="476"/>
      <c r="AS12" s="476"/>
      <c r="AT12" s="477"/>
      <c r="AU12" s="478" t="s">
        <v>134</v>
      </c>
      <c r="AV12" s="479"/>
      <c r="AW12" s="479"/>
      <c r="AX12" s="479"/>
      <c r="AY12" s="480" t="s">
        <v>135</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390000</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137</v>
      </c>
      <c r="CU12" s="487"/>
      <c r="CV12" s="487"/>
      <c r="CW12" s="487"/>
      <c r="CX12" s="487"/>
      <c r="CY12" s="487"/>
      <c r="CZ12" s="487"/>
      <c r="DA12" s="488"/>
      <c r="DB12" s="486" t="s">
        <v>137</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138</v>
      </c>
      <c r="N13" s="538"/>
      <c r="O13" s="538"/>
      <c r="P13" s="538"/>
      <c r="Q13" s="539"/>
      <c r="R13" s="530">
        <v>25639</v>
      </c>
      <c r="S13" s="531"/>
      <c r="T13" s="531"/>
      <c r="U13" s="531"/>
      <c r="V13" s="532"/>
      <c r="W13" s="462" t="s">
        <v>139</v>
      </c>
      <c r="X13" s="463"/>
      <c r="Y13" s="463"/>
      <c r="Z13" s="463"/>
      <c r="AA13" s="463"/>
      <c r="AB13" s="453"/>
      <c r="AC13" s="497">
        <v>175</v>
      </c>
      <c r="AD13" s="498"/>
      <c r="AE13" s="498"/>
      <c r="AF13" s="498"/>
      <c r="AG13" s="540"/>
      <c r="AH13" s="497">
        <v>221</v>
      </c>
      <c r="AI13" s="498"/>
      <c r="AJ13" s="498"/>
      <c r="AK13" s="498"/>
      <c r="AL13" s="499"/>
      <c r="AM13" s="475" t="s">
        <v>140</v>
      </c>
      <c r="AN13" s="476"/>
      <c r="AO13" s="476"/>
      <c r="AP13" s="476"/>
      <c r="AQ13" s="476"/>
      <c r="AR13" s="476"/>
      <c r="AS13" s="476"/>
      <c r="AT13" s="477"/>
      <c r="AU13" s="478" t="s">
        <v>141</v>
      </c>
      <c r="AV13" s="479"/>
      <c r="AW13" s="479"/>
      <c r="AX13" s="479"/>
      <c r="AY13" s="480" t="s">
        <v>142</v>
      </c>
      <c r="AZ13" s="481"/>
      <c r="BA13" s="481"/>
      <c r="BB13" s="481"/>
      <c r="BC13" s="481"/>
      <c r="BD13" s="481"/>
      <c r="BE13" s="481"/>
      <c r="BF13" s="481"/>
      <c r="BG13" s="481"/>
      <c r="BH13" s="481"/>
      <c r="BI13" s="481"/>
      <c r="BJ13" s="481"/>
      <c r="BK13" s="481"/>
      <c r="BL13" s="481"/>
      <c r="BM13" s="482"/>
      <c r="BN13" s="446">
        <v>680915</v>
      </c>
      <c r="BO13" s="447"/>
      <c r="BP13" s="447"/>
      <c r="BQ13" s="447"/>
      <c r="BR13" s="447"/>
      <c r="BS13" s="447"/>
      <c r="BT13" s="447"/>
      <c r="BU13" s="448"/>
      <c r="BV13" s="446">
        <v>-67014</v>
      </c>
      <c r="BW13" s="447"/>
      <c r="BX13" s="447"/>
      <c r="BY13" s="447"/>
      <c r="BZ13" s="447"/>
      <c r="CA13" s="447"/>
      <c r="CB13" s="447"/>
      <c r="CC13" s="448"/>
      <c r="CD13" s="449" t="s">
        <v>143</v>
      </c>
      <c r="CE13" s="450"/>
      <c r="CF13" s="450"/>
      <c r="CG13" s="450"/>
      <c r="CH13" s="450"/>
      <c r="CI13" s="450"/>
      <c r="CJ13" s="450"/>
      <c r="CK13" s="450"/>
      <c r="CL13" s="450"/>
      <c r="CM13" s="450"/>
      <c r="CN13" s="450"/>
      <c r="CO13" s="450"/>
      <c r="CP13" s="450"/>
      <c r="CQ13" s="450"/>
      <c r="CR13" s="450"/>
      <c r="CS13" s="451"/>
      <c r="CT13" s="443">
        <v>5.6</v>
      </c>
      <c r="CU13" s="444"/>
      <c r="CV13" s="444"/>
      <c r="CW13" s="444"/>
      <c r="CX13" s="444"/>
      <c r="CY13" s="444"/>
      <c r="CZ13" s="444"/>
      <c r="DA13" s="445"/>
      <c r="DB13" s="443">
        <v>4.5</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144</v>
      </c>
      <c r="M14" s="528"/>
      <c r="N14" s="528"/>
      <c r="O14" s="528"/>
      <c r="P14" s="528"/>
      <c r="Q14" s="529"/>
      <c r="R14" s="530">
        <v>26123</v>
      </c>
      <c r="S14" s="531"/>
      <c r="T14" s="531"/>
      <c r="U14" s="531"/>
      <c r="V14" s="532"/>
      <c r="W14" s="436"/>
      <c r="X14" s="437"/>
      <c r="Y14" s="437"/>
      <c r="Z14" s="437"/>
      <c r="AA14" s="437"/>
      <c r="AB14" s="426"/>
      <c r="AC14" s="533">
        <v>1.4</v>
      </c>
      <c r="AD14" s="534"/>
      <c r="AE14" s="534"/>
      <c r="AF14" s="534"/>
      <c r="AG14" s="535"/>
      <c r="AH14" s="533">
        <v>1.9</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145</v>
      </c>
      <c r="CE14" s="542"/>
      <c r="CF14" s="542"/>
      <c r="CG14" s="542"/>
      <c r="CH14" s="542"/>
      <c r="CI14" s="542"/>
      <c r="CJ14" s="542"/>
      <c r="CK14" s="542"/>
      <c r="CL14" s="542"/>
      <c r="CM14" s="542"/>
      <c r="CN14" s="542"/>
      <c r="CO14" s="542"/>
      <c r="CP14" s="542"/>
      <c r="CQ14" s="542"/>
      <c r="CR14" s="542"/>
      <c r="CS14" s="543"/>
      <c r="CT14" s="544">
        <v>3.5</v>
      </c>
      <c r="CU14" s="545"/>
      <c r="CV14" s="545"/>
      <c r="CW14" s="545"/>
      <c r="CX14" s="545"/>
      <c r="CY14" s="545"/>
      <c r="CZ14" s="545"/>
      <c r="DA14" s="546"/>
      <c r="DB14" s="544">
        <v>8.1</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138</v>
      </c>
      <c r="N15" s="538"/>
      <c r="O15" s="538"/>
      <c r="P15" s="538"/>
      <c r="Q15" s="539"/>
      <c r="R15" s="530">
        <v>25436</v>
      </c>
      <c r="S15" s="531"/>
      <c r="T15" s="531"/>
      <c r="U15" s="531"/>
      <c r="V15" s="532"/>
      <c r="W15" s="462" t="s">
        <v>146</v>
      </c>
      <c r="X15" s="463"/>
      <c r="Y15" s="463"/>
      <c r="Z15" s="463"/>
      <c r="AA15" s="463"/>
      <c r="AB15" s="453"/>
      <c r="AC15" s="497">
        <v>3655</v>
      </c>
      <c r="AD15" s="498"/>
      <c r="AE15" s="498"/>
      <c r="AF15" s="498"/>
      <c r="AG15" s="540"/>
      <c r="AH15" s="497">
        <v>3651</v>
      </c>
      <c r="AI15" s="498"/>
      <c r="AJ15" s="498"/>
      <c r="AK15" s="498"/>
      <c r="AL15" s="499"/>
      <c r="AM15" s="475"/>
      <c r="AN15" s="476"/>
      <c r="AO15" s="476"/>
      <c r="AP15" s="476"/>
      <c r="AQ15" s="476"/>
      <c r="AR15" s="476"/>
      <c r="AS15" s="476"/>
      <c r="AT15" s="477"/>
      <c r="AU15" s="478"/>
      <c r="AV15" s="479"/>
      <c r="AW15" s="479"/>
      <c r="AX15" s="479"/>
      <c r="AY15" s="406" t="s">
        <v>147</v>
      </c>
      <c r="AZ15" s="407"/>
      <c r="BA15" s="407"/>
      <c r="BB15" s="407"/>
      <c r="BC15" s="407"/>
      <c r="BD15" s="407"/>
      <c r="BE15" s="407"/>
      <c r="BF15" s="407"/>
      <c r="BG15" s="407"/>
      <c r="BH15" s="407"/>
      <c r="BI15" s="407"/>
      <c r="BJ15" s="407"/>
      <c r="BK15" s="407"/>
      <c r="BL15" s="407"/>
      <c r="BM15" s="408"/>
      <c r="BN15" s="409">
        <v>3756534</v>
      </c>
      <c r="BO15" s="410"/>
      <c r="BP15" s="410"/>
      <c r="BQ15" s="410"/>
      <c r="BR15" s="410"/>
      <c r="BS15" s="410"/>
      <c r="BT15" s="410"/>
      <c r="BU15" s="411"/>
      <c r="BV15" s="409">
        <v>3836416</v>
      </c>
      <c r="BW15" s="410"/>
      <c r="BX15" s="410"/>
      <c r="BY15" s="410"/>
      <c r="BZ15" s="410"/>
      <c r="CA15" s="410"/>
      <c r="CB15" s="410"/>
      <c r="CC15" s="411"/>
      <c r="CD15" s="547" t="s">
        <v>148</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149</v>
      </c>
      <c r="M16" s="550"/>
      <c r="N16" s="550"/>
      <c r="O16" s="550"/>
      <c r="P16" s="550"/>
      <c r="Q16" s="551"/>
      <c r="R16" s="552" t="s">
        <v>150</v>
      </c>
      <c r="S16" s="553"/>
      <c r="T16" s="553"/>
      <c r="U16" s="553"/>
      <c r="V16" s="554"/>
      <c r="W16" s="436"/>
      <c r="X16" s="437"/>
      <c r="Y16" s="437"/>
      <c r="Z16" s="437"/>
      <c r="AA16" s="437"/>
      <c r="AB16" s="426"/>
      <c r="AC16" s="533">
        <v>29.9</v>
      </c>
      <c r="AD16" s="534"/>
      <c r="AE16" s="534"/>
      <c r="AF16" s="534"/>
      <c r="AG16" s="535"/>
      <c r="AH16" s="533">
        <v>30.6</v>
      </c>
      <c r="AI16" s="534"/>
      <c r="AJ16" s="534"/>
      <c r="AK16" s="534"/>
      <c r="AL16" s="536"/>
      <c r="AM16" s="475"/>
      <c r="AN16" s="476"/>
      <c r="AO16" s="476"/>
      <c r="AP16" s="476"/>
      <c r="AQ16" s="476"/>
      <c r="AR16" s="476"/>
      <c r="AS16" s="476"/>
      <c r="AT16" s="477"/>
      <c r="AU16" s="478"/>
      <c r="AV16" s="479"/>
      <c r="AW16" s="479"/>
      <c r="AX16" s="479"/>
      <c r="AY16" s="480" t="s">
        <v>151</v>
      </c>
      <c r="AZ16" s="481"/>
      <c r="BA16" s="481"/>
      <c r="BB16" s="481"/>
      <c r="BC16" s="481"/>
      <c r="BD16" s="481"/>
      <c r="BE16" s="481"/>
      <c r="BF16" s="481"/>
      <c r="BG16" s="481"/>
      <c r="BH16" s="481"/>
      <c r="BI16" s="481"/>
      <c r="BJ16" s="481"/>
      <c r="BK16" s="481"/>
      <c r="BL16" s="481"/>
      <c r="BM16" s="482"/>
      <c r="BN16" s="446">
        <v>4210467</v>
      </c>
      <c r="BO16" s="447"/>
      <c r="BP16" s="447"/>
      <c r="BQ16" s="447"/>
      <c r="BR16" s="447"/>
      <c r="BS16" s="447"/>
      <c r="BT16" s="447"/>
      <c r="BU16" s="448"/>
      <c r="BV16" s="446">
        <v>4037413</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152</v>
      </c>
      <c r="N17" s="558"/>
      <c r="O17" s="558"/>
      <c r="P17" s="558"/>
      <c r="Q17" s="559"/>
      <c r="R17" s="552" t="s">
        <v>153</v>
      </c>
      <c r="S17" s="553"/>
      <c r="T17" s="553"/>
      <c r="U17" s="553"/>
      <c r="V17" s="554"/>
      <c r="W17" s="462" t="s">
        <v>154</v>
      </c>
      <c r="X17" s="463"/>
      <c r="Y17" s="463"/>
      <c r="Z17" s="463"/>
      <c r="AA17" s="463"/>
      <c r="AB17" s="453"/>
      <c r="AC17" s="497">
        <v>8402</v>
      </c>
      <c r="AD17" s="498"/>
      <c r="AE17" s="498"/>
      <c r="AF17" s="498"/>
      <c r="AG17" s="540"/>
      <c r="AH17" s="497">
        <v>8059</v>
      </c>
      <c r="AI17" s="498"/>
      <c r="AJ17" s="498"/>
      <c r="AK17" s="498"/>
      <c r="AL17" s="499"/>
      <c r="AM17" s="475"/>
      <c r="AN17" s="476"/>
      <c r="AO17" s="476"/>
      <c r="AP17" s="476"/>
      <c r="AQ17" s="476"/>
      <c r="AR17" s="476"/>
      <c r="AS17" s="476"/>
      <c r="AT17" s="477"/>
      <c r="AU17" s="478"/>
      <c r="AV17" s="479"/>
      <c r="AW17" s="479"/>
      <c r="AX17" s="479"/>
      <c r="AY17" s="480" t="s">
        <v>155</v>
      </c>
      <c r="AZ17" s="481"/>
      <c r="BA17" s="481"/>
      <c r="BB17" s="481"/>
      <c r="BC17" s="481"/>
      <c r="BD17" s="481"/>
      <c r="BE17" s="481"/>
      <c r="BF17" s="481"/>
      <c r="BG17" s="481"/>
      <c r="BH17" s="481"/>
      <c r="BI17" s="481"/>
      <c r="BJ17" s="481"/>
      <c r="BK17" s="481"/>
      <c r="BL17" s="481"/>
      <c r="BM17" s="482"/>
      <c r="BN17" s="446">
        <v>4799519</v>
      </c>
      <c r="BO17" s="447"/>
      <c r="BP17" s="447"/>
      <c r="BQ17" s="447"/>
      <c r="BR17" s="447"/>
      <c r="BS17" s="447"/>
      <c r="BT17" s="447"/>
      <c r="BU17" s="448"/>
      <c r="BV17" s="446">
        <v>4904922</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156</v>
      </c>
      <c r="C18" s="489"/>
      <c r="D18" s="489"/>
      <c r="E18" s="569"/>
      <c r="F18" s="569"/>
      <c r="G18" s="569"/>
      <c r="H18" s="569"/>
      <c r="I18" s="569"/>
      <c r="J18" s="569"/>
      <c r="K18" s="569"/>
      <c r="L18" s="570">
        <v>7.91</v>
      </c>
      <c r="M18" s="570"/>
      <c r="N18" s="570"/>
      <c r="O18" s="570"/>
      <c r="P18" s="570"/>
      <c r="Q18" s="570"/>
      <c r="R18" s="571"/>
      <c r="S18" s="571"/>
      <c r="T18" s="571"/>
      <c r="U18" s="571"/>
      <c r="V18" s="572"/>
      <c r="W18" s="464"/>
      <c r="X18" s="465"/>
      <c r="Y18" s="465"/>
      <c r="Z18" s="465"/>
      <c r="AA18" s="465"/>
      <c r="AB18" s="456"/>
      <c r="AC18" s="573">
        <v>68.7</v>
      </c>
      <c r="AD18" s="574"/>
      <c r="AE18" s="574"/>
      <c r="AF18" s="574"/>
      <c r="AG18" s="575"/>
      <c r="AH18" s="573">
        <v>67.5</v>
      </c>
      <c r="AI18" s="574"/>
      <c r="AJ18" s="574"/>
      <c r="AK18" s="574"/>
      <c r="AL18" s="576"/>
      <c r="AM18" s="475"/>
      <c r="AN18" s="476"/>
      <c r="AO18" s="476"/>
      <c r="AP18" s="476"/>
      <c r="AQ18" s="476"/>
      <c r="AR18" s="476"/>
      <c r="AS18" s="476"/>
      <c r="AT18" s="477"/>
      <c r="AU18" s="478"/>
      <c r="AV18" s="479"/>
      <c r="AW18" s="479"/>
      <c r="AX18" s="479"/>
      <c r="AY18" s="480" t="s">
        <v>157</v>
      </c>
      <c r="AZ18" s="481"/>
      <c r="BA18" s="481"/>
      <c r="BB18" s="481"/>
      <c r="BC18" s="481"/>
      <c r="BD18" s="481"/>
      <c r="BE18" s="481"/>
      <c r="BF18" s="481"/>
      <c r="BG18" s="481"/>
      <c r="BH18" s="481"/>
      <c r="BI18" s="481"/>
      <c r="BJ18" s="481"/>
      <c r="BK18" s="481"/>
      <c r="BL18" s="481"/>
      <c r="BM18" s="482"/>
      <c r="BN18" s="446">
        <v>5060874</v>
      </c>
      <c r="BO18" s="447"/>
      <c r="BP18" s="447"/>
      <c r="BQ18" s="447"/>
      <c r="BR18" s="447"/>
      <c r="BS18" s="447"/>
      <c r="BT18" s="447"/>
      <c r="BU18" s="448"/>
      <c r="BV18" s="446">
        <v>4791994</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158</v>
      </c>
      <c r="C19" s="489"/>
      <c r="D19" s="489"/>
      <c r="E19" s="569"/>
      <c r="F19" s="569"/>
      <c r="G19" s="569"/>
      <c r="H19" s="569"/>
      <c r="I19" s="569"/>
      <c r="J19" s="569"/>
      <c r="K19" s="569"/>
      <c r="L19" s="577">
        <v>3272</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159</v>
      </c>
      <c r="AZ19" s="481"/>
      <c r="BA19" s="481"/>
      <c r="BB19" s="481"/>
      <c r="BC19" s="481"/>
      <c r="BD19" s="481"/>
      <c r="BE19" s="481"/>
      <c r="BF19" s="481"/>
      <c r="BG19" s="481"/>
      <c r="BH19" s="481"/>
      <c r="BI19" s="481"/>
      <c r="BJ19" s="481"/>
      <c r="BK19" s="481"/>
      <c r="BL19" s="481"/>
      <c r="BM19" s="482"/>
      <c r="BN19" s="446">
        <v>7163685</v>
      </c>
      <c r="BO19" s="447"/>
      <c r="BP19" s="447"/>
      <c r="BQ19" s="447"/>
      <c r="BR19" s="447"/>
      <c r="BS19" s="447"/>
      <c r="BT19" s="447"/>
      <c r="BU19" s="448"/>
      <c r="BV19" s="446">
        <v>6632937</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160</v>
      </c>
      <c r="C20" s="489"/>
      <c r="D20" s="489"/>
      <c r="E20" s="569"/>
      <c r="F20" s="569"/>
      <c r="G20" s="569"/>
      <c r="H20" s="569"/>
      <c r="I20" s="569"/>
      <c r="J20" s="569"/>
      <c r="K20" s="569"/>
      <c r="L20" s="577">
        <v>10585</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162</v>
      </c>
      <c r="C22" s="590"/>
      <c r="D22" s="591"/>
      <c r="E22" s="458" t="s">
        <v>1</v>
      </c>
      <c r="F22" s="463"/>
      <c r="G22" s="463"/>
      <c r="H22" s="463"/>
      <c r="I22" s="463"/>
      <c r="J22" s="463"/>
      <c r="K22" s="453"/>
      <c r="L22" s="458" t="s">
        <v>163</v>
      </c>
      <c r="M22" s="463"/>
      <c r="N22" s="463"/>
      <c r="O22" s="463"/>
      <c r="P22" s="453"/>
      <c r="Q22" s="621" t="s">
        <v>164</v>
      </c>
      <c r="R22" s="622"/>
      <c r="S22" s="622"/>
      <c r="T22" s="622"/>
      <c r="U22" s="622"/>
      <c r="V22" s="623"/>
      <c r="W22" s="589" t="s">
        <v>165</v>
      </c>
      <c r="X22" s="590"/>
      <c r="Y22" s="591"/>
      <c r="Z22" s="458" t="s">
        <v>1</v>
      </c>
      <c r="AA22" s="463"/>
      <c r="AB22" s="463"/>
      <c r="AC22" s="463"/>
      <c r="AD22" s="463"/>
      <c r="AE22" s="463"/>
      <c r="AF22" s="463"/>
      <c r="AG22" s="453"/>
      <c r="AH22" s="627" t="s">
        <v>166</v>
      </c>
      <c r="AI22" s="463"/>
      <c r="AJ22" s="463"/>
      <c r="AK22" s="463"/>
      <c r="AL22" s="453"/>
      <c r="AM22" s="627" t="s">
        <v>167</v>
      </c>
      <c r="AN22" s="628"/>
      <c r="AO22" s="628"/>
      <c r="AP22" s="628"/>
      <c r="AQ22" s="628"/>
      <c r="AR22" s="629"/>
      <c r="AS22" s="621" t="s">
        <v>164</v>
      </c>
      <c r="AT22" s="622"/>
      <c r="AU22" s="622"/>
      <c r="AV22" s="622"/>
      <c r="AW22" s="622"/>
      <c r="AX22" s="633"/>
      <c r="AY22" s="406" t="s">
        <v>168</v>
      </c>
      <c r="AZ22" s="407"/>
      <c r="BA22" s="407"/>
      <c r="BB22" s="407"/>
      <c r="BC22" s="407"/>
      <c r="BD22" s="407"/>
      <c r="BE22" s="407"/>
      <c r="BF22" s="407"/>
      <c r="BG22" s="407"/>
      <c r="BH22" s="407"/>
      <c r="BI22" s="407"/>
      <c r="BJ22" s="407"/>
      <c r="BK22" s="407"/>
      <c r="BL22" s="407"/>
      <c r="BM22" s="408"/>
      <c r="BN22" s="409">
        <v>5140693</v>
      </c>
      <c r="BO22" s="410"/>
      <c r="BP22" s="410"/>
      <c r="BQ22" s="410"/>
      <c r="BR22" s="410"/>
      <c r="BS22" s="410"/>
      <c r="BT22" s="410"/>
      <c r="BU22" s="411"/>
      <c r="BV22" s="409">
        <v>5137552</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169</v>
      </c>
      <c r="AZ23" s="481"/>
      <c r="BA23" s="481"/>
      <c r="BB23" s="481"/>
      <c r="BC23" s="481"/>
      <c r="BD23" s="481"/>
      <c r="BE23" s="481"/>
      <c r="BF23" s="481"/>
      <c r="BG23" s="481"/>
      <c r="BH23" s="481"/>
      <c r="BI23" s="481"/>
      <c r="BJ23" s="481"/>
      <c r="BK23" s="481"/>
      <c r="BL23" s="481"/>
      <c r="BM23" s="482"/>
      <c r="BN23" s="446">
        <v>4730896</v>
      </c>
      <c r="BO23" s="447"/>
      <c r="BP23" s="447"/>
      <c r="BQ23" s="447"/>
      <c r="BR23" s="447"/>
      <c r="BS23" s="447"/>
      <c r="BT23" s="447"/>
      <c r="BU23" s="448"/>
      <c r="BV23" s="446">
        <v>4682142</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170</v>
      </c>
      <c r="F24" s="476"/>
      <c r="G24" s="476"/>
      <c r="H24" s="476"/>
      <c r="I24" s="476"/>
      <c r="J24" s="476"/>
      <c r="K24" s="477"/>
      <c r="L24" s="497">
        <v>1</v>
      </c>
      <c r="M24" s="498"/>
      <c r="N24" s="498"/>
      <c r="O24" s="498"/>
      <c r="P24" s="540"/>
      <c r="Q24" s="497">
        <v>7500</v>
      </c>
      <c r="R24" s="498"/>
      <c r="S24" s="498"/>
      <c r="T24" s="498"/>
      <c r="U24" s="498"/>
      <c r="V24" s="540"/>
      <c r="W24" s="592"/>
      <c r="X24" s="593"/>
      <c r="Y24" s="594"/>
      <c r="Z24" s="496" t="s">
        <v>171</v>
      </c>
      <c r="AA24" s="476"/>
      <c r="AB24" s="476"/>
      <c r="AC24" s="476"/>
      <c r="AD24" s="476"/>
      <c r="AE24" s="476"/>
      <c r="AF24" s="476"/>
      <c r="AG24" s="477"/>
      <c r="AH24" s="497">
        <v>122</v>
      </c>
      <c r="AI24" s="498"/>
      <c r="AJ24" s="498"/>
      <c r="AK24" s="498"/>
      <c r="AL24" s="540"/>
      <c r="AM24" s="497">
        <v>355752</v>
      </c>
      <c r="AN24" s="498"/>
      <c r="AO24" s="498"/>
      <c r="AP24" s="498"/>
      <c r="AQ24" s="498"/>
      <c r="AR24" s="540"/>
      <c r="AS24" s="497">
        <v>2916</v>
      </c>
      <c r="AT24" s="498"/>
      <c r="AU24" s="498"/>
      <c r="AV24" s="498"/>
      <c r="AW24" s="498"/>
      <c r="AX24" s="499"/>
      <c r="AY24" s="562" t="s">
        <v>172</v>
      </c>
      <c r="AZ24" s="563"/>
      <c r="BA24" s="563"/>
      <c r="BB24" s="563"/>
      <c r="BC24" s="563"/>
      <c r="BD24" s="563"/>
      <c r="BE24" s="563"/>
      <c r="BF24" s="563"/>
      <c r="BG24" s="563"/>
      <c r="BH24" s="563"/>
      <c r="BI24" s="563"/>
      <c r="BJ24" s="563"/>
      <c r="BK24" s="563"/>
      <c r="BL24" s="563"/>
      <c r="BM24" s="564"/>
      <c r="BN24" s="446">
        <v>2333065</v>
      </c>
      <c r="BO24" s="447"/>
      <c r="BP24" s="447"/>
      <c r="BQ24" s="447"/>
      <c r="BR24" s="447"/>
      <c r="BS24" s="447"/>
      <c r="BT24" s="447"/>
      <c r="BU24" s="448"/>
      <c r="BV24" s="446">
        <v>2566156</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173</v>
      </c>
      <c r="F25" s="476"/>
      <c r="G25" s="476"/>
      <c r="H25" s="476"/>
      <c r="I25" s="476"/>
      <c r="J25" s="476"/>
      <c r="K25" s="477"/>
      <c r="L25" s="497">
        <v>1</v>
      </c>
      <c r="M25" s="498"/>
      <c r="N25" s="498"/>
      <c r="O25" s="498"/>
      <c r="P25" s="540"/>
      <c r="Q25" s="497">
        <v>6400</v>
      </c>
      <c r="R25" s="498"/>
      <c r="S25" s="498"/>
      <c r="T25" s="498"/>
      <c r="U25" s="498"/>
      <c r="V25" s="540"/>
      <c r="W25" s="592"/>
      <c r="X25" s="593"/>
      <c r="Y25" s="594"/>
      <c r="Z25" s="496" t="s">
        <v>174</v>
      </c>
      <c r="AA25" s="476"/>
      <c r="AB25" s="476"/>
      <c r="AC25" s="476"/>
      <c r="AD25" s="476"/>
      <c r="AE25" s="476"/>
      <c r="AF25" s="476"/>
      <c r="AG25" s="477"/>
      <c r="AH25" s="497" t="s">
        <v>128</v>
      </c>
      <c r="AI25" s="498"/>
      <c r="AJ25" s="498"/>
      <c r="AK25" s="498"/>
      <c r="AL25" s="540"/>
      <c r="AM25" s="497" t="s">
        <v>137</v>
      </c>
      <c r="AN25" s="498"/>
      <c r="AO25" s="498"/>
      <c r="AP25" s="498"/>
      <c r="AQ25" s="498"/>
      <c r="AR25" s="540"/>
      <c r="AS25" s="497" t="s">
        <v>128</v>
      </c>
      <c r="AT25" s="498"/>
      <c r="AU25" s="498"/>
      <c r="AV25" s="498"/>
      <c r="AW25" s="498"/>
      <c r="AX25" s="499"/>
      <c r="AY25" s="406" t="s">
        <v>175</v>
      </c>
      <c r="AZ25" s="407"/>
      <c r="BA25" s="407"/>
      <c r="BB25" s="407"/>
      <c r="BC25" s="407"/>
      <c r="BD25" s="407"/>
      <c r="BE25" s="407"/>
      <c r="BF25" s="407"/>
      <c r="BG25" s="407"/>
      <c r="BH25" s="407"/>
      <c r="BI25" s="407"/>
      <c r="BJ25" s="407"/>
      <c r="BK25" s="407"/>
      <c r="BL25" s="407"/>
      <c r="BM25" s="408"/>
      <c r="BN25" s="409">
        <v>702017</v>
      </c>
      <c r="BO25" s="410"/>
      <c r="BP25" s="410"/>
      <c r="BQ25" s="410"/>
      <c r="BR25" s="410"/>
      <c r="BS25" s="410"/>
      <c r="BT25" s="410"/>
      <c r="BU25" s="411"/>
      <c r="BV25" s="409">
        <v>540353</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176</v>
      </c>
      <c r="F26" s="476"/>
      <c r="G26" s="476"/>
      <c r="H26" s="476"/>
      <c r="I26" s="476"/>
      <c r="J26" s="476"/>
      <c r="K26" s="477"/>
      <c r="L26" s="497">
        <v>1</v>
      </c>
      <c r="M26" s="498"/>
      <c r="N26" s="498"/>
      <c r="O26" s="498"/>
      <c r="P26" s="540"/>
      <c r="Q26" s="497">
        <v>5650</v>
      </c>
      <c r="R26" s="498"/>
      <c r="S26" s="498"/>
      <c r="T26" s="498"/>
      <c r="U26" s="498"/>
      <c r="V26" s="540"/>
      <c r="W26" s="592"/>
      <c r="X26" s="593"/>
      <c r="Y26" s="594"/>
      <c r="Z26" s="496" t="s">
        <v>177</v>
      </c>
      <c r="AA26" s="598"/>
      <c r="AB26" s="598"/>
      <c r="AC26" s="598"/>
      <c r="AD26" s="598"/>
      <c r="AE26" s="598"/>
      <c r="AF26" s="598"/>
      <c r="AG26" s="599"/>
      <c r="AH26" s="497" t="s">
        <v>128</v>
      </c>
      <c r="AI26" s="498"/>
      <c r="AJ26" s="498"/>
      <c r="AK26" s="498"/>
      <c r="AL26" s="540"/>
      <c r="AM26" s="497" t="s">
        <v>128</v>
      </c>
      <c r="AN26" s="498"/>
      <c r="AO26" s="498"/>
      <c r="AP26" s="498"/>
      <c r="AQ26" s="498"/>
      <c r="AR26" s="540"/>
      <c r="AS26" s="497" t="s">
        <v>128</v>
      </c>
      <c r="AT26" s="498"/>
      <c r="AU26" s="498"/>
      <c r="AV26" s="498"/>
      <c r="AW26" s="498"/>
      <c r="AX26" s="499"/>
      <c r="AY26" s="449" t="s">
        <v>178</v>
      </c>
      <c r="AZ26" s="450"/>
      <c r="BA26" s="450"/>
      <c r="BB26" s="450"/>
      <c r="BC26" s="450"/>
      <c r="BD26" s="450"/>
      <c r="BE26" s="450"/>
      <c r="BF26" s="450"/>
      <c r="BG26" s="450"/>
      <c r="BH26" s="450"/>
      <c r="BI26" s="450"/>
      <c r="BJ26" s="450"/>
      <c r="BK26" s="450"/>
      <c r="BL26" s="450"/>
      <c r="BM26" s="451"/>
      <c r="BN26" s="446" t="s">
        <v>128</v>
      </c>
      <c r="BO26" s="447"/>
      <c r="BP26" s="447"/>
      <c r="BQ26" s="447"/>
      <c r="BR26" s="447"/>
      <c r="BS26" s="447"/>
      <c r="BT26" s="447"/>
      <c r="BU26" s="448"/>
      <c r="BV26" s="446" t="s">
        <v>128</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179</v>
      </c>
      <c r="F27" s="476"/>
      <c r="G27" s="476"/>
      <c r="H27" s="476"/>
      <c r="I27" s="476"/>
      <c r="J27" s="476"/>
      <c r="K27" s="477"/>
      <c r="L27" s="497">
        <v>1</v>
      </c>
      <c r="M27" s="498"/>
      <c r="N27" s="498"/>
      <c r="O27" s="498"/>
      <c r="P27" s="540"/>
      <c r="Q27" s="497">
        <v>3300</v>
      </c>
      <c r="R27" s="498"/>
      <c r="S27" s="498"/>
      <c r="T27" s="498"/>
      <c r="U27" s="498"/>
      <c r="V27" s="540"/>
      <c r="W27" s="592"/>
      <c r="X27" s="593"/>
      <c r="Y27" s="594"/>
      <c r="Z27" s="496" t="s">
        <v>180</v>
      </c>
      <c r="AA27" s="476"/>
      <c r="AB27" s="476"/>
      <c r="AC27" s="476"/>
      <c r="AD27" s="476"/>
      <c r="AE27" s="476"/>
      <c r="AF27" s="476"/>
      <c r="AG27" s="477"/>
      <c r="AH27" s="497">
        <v>6</v>
      </c>
      <c r="AI27" s="498"/>
      <c r="AJ27" s="498"/>
      <c r="AK27" s="498"/>
      <c r="AL27" s="540"/>
      <c r="AM27" s="497">
        <v>22806</v>
      </c>
      <c r="AN27" s="498"/>
      <c r="AO27" s="498"/>
      <c r="AP27" s="498"/>
      <c r="AQ27" s="498"/>
      <c r="AR27" s="540"/>
      <c r="AS27" s="497">
        <v>3801</v>
      </c>
      <c r="AT27" s="498"/>
      <c r="AU27" s="498"/>
      <c r="AV27" s="498"/>
      <c r="AW27" s="498"/>
      <c r="AX27" s="499"/>
      <c r="AY27" s="541" t="s">
        <v>181</v>
      </c>
      <c r="AZ27" s="542"/>
      <c r="BA27" s="542"/>
      <c r="BB27" s="542"/>
      <c r="BC27" s="542"/>
      <c r="BD27" s="542"/>
      <c r="BE27" s="542"/>
      <c r="BF27" s="542"/>
      <c r="BG27" s="542"/>
      <c r="BH27" s="542"/>
      <c r="BI27" s="542"/>
      <c r="BJ27" s="542"/>
      <c r="BK27" s="542"/>
      <c r="BL27" s="542"/>
      <c r="BM27" s="543"/>
      <c r="BN27" s="565" t="s">
        <v>128</v>
      </c>
      <c r="BO27" s="566"/>
      <c r="BP27" s="566"/>
      <c r="BQ27" s="566"/>
      <c r="BR27" s="566"/>
      <c r="BS27" s="566"/>
      <c r="BT27" s="566"/>
      <c r="BU27" s="567"/>
      <c r="BV27" s="565" t="s">
        <v>182</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183</v>
      </c>
      <c r="F28" s="476"/>
      <c r="G28" s="476"/>
      <c r="H28" s="476"/>
      <c r="I28" s="476"/>
      <c r="J28" s="476"/>
      <c r="K28" s="477"/>
      <c r="L28" s="497">
        <v>1</v>
      </c>
      <c r="M28" s="498"/>
      <c r="N28" s="498"/>
      <c r="O28" s="498"/>
      <c r="P28" s="540"/>
      <c r="Q28" s="497">
        <v>2700</v>
      </c>
      <c r="R28" s="498"/>
      <c r="S28" s="498"/>
      <c r="T28" s="498"/>
      <c r="U28" s="498"/>
      <c r="V28" s="540"/>
      <c r="W28" s="592"/>
      <c r="X28" s="593"/>
      <c r="Y28" s="594"/>
      <c r="Z28" s="496" t="s">
        <v>184</v>
      </c>
      <c r="AA28" s="476"/>
      <c r="AB28" s="476"/>
      <c r="AC28" s="476"/>
      <c r="AD28" s="476"/>
      <c r="AE28" s="476"/>
      <c r="AF28" s="476"/>
      <c r="AG28" s="477"/>
      <c r="AH28" s="497" t="s">
        <v>128</v>
      </c>
      <c r="AI28" s="498"/>
      <c r="AJ28" s="498"/>
      <c r="AK28" s="498"/>
      <c r="AL28" s="540"/>
      <c r="AM28" s="497" t="s">
        <v>182</v>
      </c>
      <c r="AN28" s="498"/>
      <c r="AO28" s="498"/>
      <c r="AP28" s="498"/>
      <c r="AQ28" s="498"/>
      <c r="AR28" s="540"/>
      <c r="AS28" s="497" t="s">
        <v>128</v>
      </c>
      <c r="AT28" s="498"/>
      <c r="AU28" s="498"/>
      <c r="AV28" s="498"/>
      <c r="AW28" s="498"/>
      <c r="AX28" s="499"/>
      <c r="AY28" s="600" t="s">
        <v>185</v>
      </c>
      <c r="AZ28" s="601"/>
      <c r="BA28" s="601"/>
      <c r="BB28" s="602"/>
      <c r="BC28" s="406" t="s">
        <v>48</v>
      </c>
      <c r="BD28" s="407"/>
      <c r="BE28" s="407"/>
      <c r="BF28" s="407"/>
      <c r="BG28" s="407"/>
      <c r="BH28" s="407"/>
      <c r="BI28" s="407"/>
      <c r="BJ28" s="407"/>
      <c r="BK28" s="407"/>
      <c r="BL28" s="407"/>
      <c r="BM28" s="408"/>
      <c r="BN28" s="409">
        <v>1000000</v>
      </c>
      <c r="BO28" s="410"/>
      <c r="BP28" s="410"/>
      <c r="BQ28" s="410"/>
      <c r="BR28" s="410"/>
      <c r="BS28" s="410"/>
      <c r="BT28" s="410"/>
      <c r="BU28" s="411"/>
      <c r="BV28" s="409">
        <v>715892</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186</v>
      </c>
      <c r="F29" s="476"/>
      <c r="G29" s="476"/>
      <c r="H29" s="476"/>
      <c r="I29" s="476"/>
      <c r="J29" s="476"/>
      <c r="K29" s="477"/>
      <c r="L29" s="497">
        <v>8</v>
      </c>
      <c r="M29" s="498"/>
      <c r="N29" s="498"/>
      <c r="O29" s="498"/>
      <c r="P29" s="540"/>
      <c r="Q29" s="497">
        <v>2500</v>
      </c>
      <c r="R29" s="498"/>
      <c r="S29" s="498"/>
      <c r="T29" s="498"/>
      <c r="U29" s="498"/>
      <c r="V29" s="540"/>
      <c r="W29" s="595"/>
      <c r="X29" s="596"/>
      <c r="Y29" s="597"/>
      <c r="Z29" s="496" t="s">
        <v>187</v>
      </c>
      <c r="AA29" s="476"/>
      <c r="AB29" s="476"/>
      <c r="AC29" s="476"/>
      <c r="AD29" s="476"/>
      <c r="AE29" s="476"/>
      <c r="AF29" s="476"/>
      <c r="AG29" s="477"/>
      <c r="AH29" s="497">
        <v>128</v>
      </c>
      <c r="AI29" s="498"/>
      <c r="AJ29" s="498"/>
      <c r="AK29" s="498"/>
      <c r="AL29" s="540"/>
      <c r="AM29" s="497">
        <v>378558</v>
      </c>
      <c r="AN29" s="498"/>
      <c r="AO29" s="498"/>
      <c r="AP29" s="498"/>
      <c r="AQ29" s="498"/>
      <c r="AR29" s="540"/>
      <c r="AS29" s="497">
        <v>2957</v>
      </c>
      <c r="AT29" s="498"/>
      <c r="AU29" s="498"/>
      <c r="AV29" s="498"/>
      <c r="AW29" s="498"/>
      <c r="AX29" s="499"/>
      <c r="AY29" s="603"/>
      <c r="AZ29" s="604"/>
      <c r="BA29" s="604"/>
      <c r="BB29" s="605"/>
      <c r="BC29" s="480" t="s">
        <v>188</v>
      </c>
      <c r="BD29" s="481"/>
      <c r="BE29" s="481"/>
      <c r="BF29" s="481"/>
      <c r="BG29" s="481"/>
      <c r="BH29" s="481"/>
      <c r="BI29" s="481"/>
      <c r="BJ29" s="481"/>
      <c r="BK29" s="481"/>
      <c r="BL29" s="481"/>
      <c r="BM29" s="482"/>
      <c r="BN29" s="446">
        <v>104628</v>
      </c>
      <c r="BO29" s="447"/>
      <c r="BP29" s="447"/>
      <c r="BQ29" s="447"/>
      <c r="BR29" s="447"/>
      <c r="BS29" s="447"/>
      <c r="BT29" s="447"/>
      <c r="BU29" s="448"/>
      <c r="BV29" s="446">
        <v>363828</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189</v>
      </c>
      <c r="X30" s="614"/>
      <c r="Y30" s="614"/>
      <c r="Z30" s="614"/>
      <c r="AA30" s="614"/>
      <c r="AB30" s="614"/>
      <c r="AC30" s="614"/>
      <c r="AD30" s="614"/>
      <c r="AE30" s="614"/>
      <c r="AF30" s="614"/>
      <c r="AG30" s="615"/>
      <c r="AH30" s="573">
        <v>98</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1444824</v>
      </c>
      <c r="BO30" s="566"/>
      <c r="BP30" s="566"/>
      <c r="BQ30" s="566"/>
      <c r="BR30" s="566"/>
      <c r="BS30" s="566"/>
      <c r="BT30" s="566"/>
      <c r="BU30" s="567"/>
      <c r="BV30" s="565">
        <v>1285925</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190</v>
      </c>
      <c r="D32" s="609"/>
      <c r="E32" s="609"/>
      <c r="F32" s="609"/>
      <c r="G32" s="609"/>
      <c r="H32" s="609"/>
      <c r="I32" s="609"/>
      <c r="J32" s="609"/>
      <c r="K32" s="609"/>
      <c r="L32" s="609"/>
      <c r="M32" s="609"/>
      <c r="N32" s="609"/>
      <c r="O32" s="609"/>
      <c r="P32" s="609"/>
      <c r="Q32" s="609"/>
      <c r="R32" s="609"/>
      <c r="S32" s="609"/>
      <c r="U32" s="450" t="s">
        <v>191</v>
      </c>
      <c r="V32" s="450"/>
      <c r="W32" s="450"/>
      <c r="X32" s="450"/>
      <c r="Y32" s="450"/>
      <c r="Z32" s="450"/>
      <c r="AA32" s="450"/>
      <c r="AB32" s="450"/>
      <c r="AC32" s="450"/>
      <c r="AD32" s="450"/>
      <c r="AE32" s="450"/>
      <c r="AF32" s="450"/>
      <c r="AG32" s="450"/>
      <c r="AH32" s="450"/>
      <c r="AI32" s="450"/>
      <c r="AJ32" s="450"/>
      <c r="AK32" s="450"/>
      <c r="AM32" s="450" t="s">
        <v>192</v>
      </c>
      <c r="AN32" s="450"/>
      <c r="AO32" s="450"/>
      <c r="AP32" s="450"/>
      <c r="AQ32" s="450"/>
      <c r="AR32" s="450"/>
      <c r="AS32" s="450"/>
      <c r="AT32" s="450"/>
      <c r="AU32" s="450"/>
      <c r="AV32" s="450"/>
      <c r="AW32" s="450"/>
      <c r="AX32" s="450"/>
      <c r="AY32" s="450"/>
      <c r="AZ32" s="450"/>
      <c r="BA32" s="450"/>
      <c r="BB32" s="450"/>
      <c r="BC32" s="450"/>
      <c r="BE32" s="450" t="s">
        <v>193</v>
      </c>
      <c r="BF32" s="450"/>
      <c r="BG32" s="450"/>
      <c r="BH32" s="450"/>
      <c r="BI32" s="450"/>
      <c r="BJ32" s="450"/>
      <c r="BK32" s="450"/>
      <c r="BL32" s="450"/>
      <c r="BM32" s="450"/>
      <c r="BN32" s="450"/>
      <c r="BO32" s="450"/>
      <c r="BP32" s="450"/>
      <c r="BQ32" s="450"/>
      <c r="BR32" s="450"/>
      <c r="BS32" s="450"/>
      <c r="BT32" s="450"/>
      <c r="BU32" s="450"/>
      <c r="BW32" s="450" t="s">
        <v>194</v>
      </c>
      <c r="BX32" s="450"/>
      <c r="BY32" s="450"/>
      <c r="BZ32" s="450"/>
      <c r="CA32" s="450"/>
      <c r="CB32" s="450"/>
      <c r="CC32" s="450"/>
      <c r="CD32" s="450"/>
      <c r="CE32" s="450"/>
      <c r="CF32" s="450"/>
      <c r="CG32" s="450"/>
      <c r="CH32" s="450"/>
      <c r="CI32" s="450"/>
      <c r="CJ32" s="450"/>
      <c r="CK32" s="450"/>
      <c r="CL32" s="450"/>
      <c r="CM32" s="450"/>
      <c r="CO32" s="450" t="s">
        <v>195</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196</v>
      </c>
      <c r="D33" s="470"/>
      <c r="E33" s="435" t="s">
        <v>197</v>
      </c>
      <c r="F33" s="435"/>
      <c r="G33" s="435"/>
      <c r="H33" s="435"/>
      <c r="I33" s="435"/>
      <c r="J33" s="435"/>
      <c r="K33" s="435"/>
      <c r="L33" s="435"/>
      <c r="M33" s="435"/>
      <c r="N33" s="435"/>
      <c r="O33" s="435"/>
      <c r="P33" s="435"/>
      <c r="Q33" s="435"/>
      <c r="R33" s="435"/>
      <c r="S33" s="435"/>
      <c r="T33" s="203"/>
      <c r="U33" s="470" t="s">
        <v>196</v>
      </c>
      <c r="V33" s="470"/>
      <c r="W33" s="435" t="s">
        <v>198</v>
      </c>
      <c r="X33" s="435"/>
      <c r="Y33" s="435"/>
      <c r="Z33" s="435"/>
      <c r="AA33" s="435"/>
      <c r="AB33" s="435"/>
      <c r="AC33" s="435"/>
      <c r="AD33" s="435"/>
      <c r="AE33" s="435"/>
      <c r="AF33" s="435"/>
      <c r="AG33" s="435"/>
      <c r="AH33" s="435"/>
      <c r="AI33" s="435"/>
      <c r="AJ33" s="435"/>
      <c r="AK33" s="435"/>
      <c r="AL33" s="203"/>
      <c r="AM33" s="470" t="s">
        <v>199</v>
      </c>
      <c r="AN33" s="470"/>
      <c r="AO33" s="435" t="s">
        <v>200</v>
      </c>
      <c r="AP33" s="435"/>
      <c r="AQ33" s="435"/>
      <c r="AR33" s="435"/>
      <c r="AS33" s="435"/>
      <c r="AT33" s="435"/>
      <c r="AU33" s="435"/>
      <c r="AV33" s="435"/>
      <c r="AW33" s="435"/>
      <c r="AX33" s="435"/>
      <c r="AY33" s="435"/>
      <c r="AZ33" s="435"/>
      <c r="BA33" s="435"/>
      <c r="BB33" s="435"/>
      <c r="BC33" s="435"/>
      <c r="BD33" s="204"/>
      <c r="BE33" s="435" t="s">
        <v>201</v>
      </c>
      <c r="BF33" s="435"/>
      <c r="BG33" s="435" t="s">
        <v>202</v>
      </c>
      <c r="BH33" s="435"/>
      <c r="BI33" s="435"/>
      <c r="BJ33" s="435"/>
      <c r="BK33" s="435"/>
      <c r="BL33" s="435"/>
      <c r="BM33" s="435"/>
      <c r="BN33" s="435"/>
      <c r="BO33" s="435"/>
      <c r="BP33" s="435"/>
      <c r="BQ33" s="435"/>
      <c r="BR33" s="435"/>
      <c r="BS33" s="435"/>
      <c r="BT33" s="435"/>
      <c r="BU33" s="435"/>
      <c r="BV33" s="204"/>
      <c r="BW33" s="470" t="s">
        <v>201</v>
      </c>
      <c r="BX33" s="470"/>
      <c r="BY33" s="435" t="s">
        <v>203</v>
      </c>
      <c r="BZ33" s="435"/>
      <c r="CA33" s="435"/>
      <c r="CB33" s="435"/>
      <c r="CC33" s="435"/>
      <c r="CD33" s="435"/>
      <c r="CE33" s="435"/>
      <c r="CF33" s="435"/>
      <c r="CG33" s="435"/>
      <c r="CH33" s="435"/>
      <c r="CI33" s="435"/>
      <c r="CJ33" s="435"/>
      <c r="CK33" s="435"/>
      <c r="CL33" s="435"/>
      <c r="CM33" s="435"/>
      <c r="CN33" s="203"/>
      <c r="CO33" s="470" t="s">
        <v>196</v>
      </c>
      <c r="CP33" s="470"/>
      <c r="CQ33" s="435" t="s">
        <v>204</v>
      </c>
      <c r="CR33" s="435"/>
      <c r="CS33" s="435"/>
      <c r="CT33" s="435"/>
      <c r="CU33" s="435"/>
      <c r="CV33" s="435"/>
      <c r="CW33" s="435"/>
      <c r="CX33" s="435"/>
      <c r="CY33" s="435"/>
      <c r="CZ33" s="435"/>
      <c r="DA33" s="435"/>
      <c r="DB33" s="435"/>
      <c r="DC33" s="435"/>
      <c r="DD33" s="435"/>
      <c r="DE33" s="435"/>
      <c r="DF33" s="203"/>
      <c r="DG33" s="635" t="s">
        <v>205</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3</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6</v>
      </c>
      <c r="AN34" s="636"/>
      <c r="AO34" s="637" t="str">
        <f>IF('各会計、関係団体の財政状況及び健全化判断比率'!B31="","",'各会計、関係団体の財政状況及び健全化判断比率'!B31)</f>
        <v>水道事業会計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8</v>
      </c>
      <c r="BX34" s="636"/>
      <c r="BY34" s="637" t="str">
        <f>IF('各会計、関係団体の財政状況及び健全化判断比率'!B68="","",'各会計、関係団体の財政状況及び健全化判断比率'!B68)</f>
        <v>岐阜羽島衛生施設組合</v>
      </c>
      <c r="BZ34" s="637"/>
      <c r="CA34" s="637"/>
      <c r="CB34" s="637"/>
      <c r="CC34" s="637"/>
      <c r="CD34" s="637"/>
      <c r="CE34" s="637"/>
      <c r="CF34" s="637"/>
      <c r="CG34" s="637"/>
      <c r="CH34" s="637"/>
      <c r="CI34" s="637"/>
      <c r="CJ34" s="637"/>
      <c r="CK34" s="637"/>
      <c r="CL34" s="637"/>
      <c r="CM34" s="637"/>
      <c r="CN34" s="178"/>
      <c r="CO34" s="636" t="str">
        <f>IF(CQ34="","",MAX(C34:D43,U34:V43,AM34:AN43,BE34:BF43,BW34:BX43)+1)</f>
        <v/>
      </c>
      <c r="CP34" s="636"/>
      <c r="CQ34" s="637" t="str">
        <f>IF('各会計、関係団体の財政状況及び健全化判断比率'!BS7="","",'各会計、関係団体の財政状況及び健全化判断比率'!BS7)</f>
        <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f>IF(E35="","",C34+1)</f>
        <v>2</v>
      </c>
      <c r="D35" s="636"/>
      <c r="E35" s="637" t="str">
        <f>IF('各会計、関係団体の財政状況及び健全化判断比率'!B8="","",'各会計、関係団体の財政状況及び健全化判断比率'!B8)</f>
        <v>羽島郡二町教育委員会特別会計</v>
      </c>
      <c r="F35" s="637"/>
      <c r="G35" s="637"/>
      <c r="H35" s="637"/>
      <c r="I35" s="637"/>
      <c r="J35" s="637"/>
      <c r="K35" s="637"/>
      <c r="L35" s="637"/>
      <c r="M35" s="637"/>
      <c r="N35" s="637"/>
      <c r="O35" s="637"/>
      <c r="P35" s="637"/>
      <c r="Q35" s="637"/>
      <c r="R35" s="637"/>
      <c r="S35" s="637"/>
      <c r="T35" s="178"/>
      <c r="U35" s="636">
        <f>IF(W35="","",U34+1)</f>
        <v>4</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f t="shared" ref="AM35:AM43" si="0">IF(AO35="","",AM34+1)</f>
        <v>7</v>
      </c>
      <c r="AN35" s="636"/>
      <c r="AO35" s="637" t="str">
        <f>IF('各会計、関係団体の財政状況及び健全化判断比率'!B32="","",'各会計、関係団体の財政状況及び健全化判断比率'!B32)</f>
        <v>下水道事業会計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9</v>
      </c>
      <c r="BX35" s="636"/>
      <c r="BY35" s="637" t="str">
        <f>IF('各会計、関係団体の財政状況及び健全化判断比率'!B69="","",'各会計、関係団体の財政状況及び健全化判断比率'!B69)</f>
        <v>木曽川右岸地帯水防事務組合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5</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10</v>
      </c>
      <c r="BX36" s="636"/>
      <c r="BY36" s="637" t="str">
        <f>IF('各会計、関係団体の財政状況及び健全化判断比率'!B70="","",'各会計、関係団体の財政状況及び健全化判断比率'!B70)</f>
        <v>岐阜県市町村会館組合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11</v>
      </c>
      <c r="BX37" s="636"/>
      <c r="BY37" s="637" t="str">
        <f>IF('各会計、関係団体の財政状況及び健全化判断比率'!B71="","",'各会計、関係団体の財政状況及び健全化判断比率'!B71)</f>
        <v>岐阜県市町村職員退職手当組合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12</v>
      </c>
      <c r="BX38" s="636"/>
      <c r="BY38" s="637" t="str">
        <f>IF('各会計、関係団体の財政状況及び健全化判断比率'!B72="","",'各会計、関係団体の財政状況及び健全化判断比率'!B72)</f>
        <v>岐阜地域児童発達支援センター組合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13</v>
      </c>
      <c r="BX39" s="636"/>
      <c r="BY39" s="637" t="str">
        <f>IF('各会計、関係団体の財政状況及び健全化判断比率'!B73="","",'各会計、関係団体の財政状況及び健全化判断比率'!B73)</f>
        <v>羽島郡広域連合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14</v>
      </c>
      <c r="BX40" s="636"/>
      <c r="BY40" s="637" t="str">
        <f>IF('各会計、関係団体の財政状況及び健全化判断比率'!B74="","",'各会計、関係団体の財政状況及び健全化判断比率'!B74)</f>
        <v>岐阜県地方競馬組合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15</v>
      </c>
      <c r="BX41" s="636"/>
      <c r="BY41" s="637" t="str">
        <f>IF('各会計、関係団体の財政状況及び健全化判断比率'!B75="","",'各会計、関係団体の財政状況及び健全化判断比率'!B75)</f>
        <v>後期高齢者医療連合（一般会計分）</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16</v>
      </c>
      <c r="BX42" s="636"/>
      <c r="BY42" s="637" t="str">
        <f>IF('各会計、関係団体の財政状況及び健全化判断比率'!B76="","",'各会計、関係団体の財政状況及び健全化判断比率'!B76)</f>
        <v>後期高齢者医療連合（特別会計分）</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39" t="s">
        <v>207</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208</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209</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210</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211</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212</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213</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row r="54" spans="5:113" x14ac:dyDescent="0.15"/>
    <row r="55" spans="5:113" x14ac:dyDescent="0.15"/>
    <row r="56" spans="5:113" x14ac:dyDescent="0.15"/>
  </sheetData>
  <sheetProtection algorithmName="SHA-512" hashValue="lX0gdC7kzLFmStM1bOJi0/u8ow6SpbAEmtk9kwVe+JjINX1fIARLBqmUtsNxN5QI2bgMDchpXqUYJKeuIdZ4YA==" saltValue="mUPwtORqVahgQFJ/abmpw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5" t="s">
        <v>569</v>
      </c>
      <c r="D34" s="1215"/>
      <c r="E34" s="1216"/>
      <c r="F34" s="32">
        <v>20.92</v>
      </c>
      <c r="G34" s="33">
        <v>18.399999999999999</v>
      </c>
      <c r="H34" s="33">
        <v>19.53</v>
      </c>
      <c r="I34" s="33">
        <v>18.66</v>
      </c>
      <c r="J34" s="34">
        <v>15.54</v>
      </c>
      <c r="K34" s="22"/>
      <c r="L34" s="22"/>
      <c r="M34" s="22"/>
      <c r="N34" s="22"/>
      <c r="O34" s="22"/>
      <c r="P34" s="22"/>
    </row>
    <row r="35" spans="1:16" ht="39" customHeight="1" x14ac:dyDescent="0.15">
      <c r="A35" s="22"/>
      <c r="B35" s="35"/>
      <c r="C35" s="1209" t="s">
        <v>570</v>
      </c>
      <c r="D35" s="1210"/>
      <c r="E35" s="1211"/>
      <c r="F35" s="36">
        <v>9.15</v>
      </c>
      <c r="G35" s="37">
        <v>4.99</v>
      </c>
      <c r="H35" s="37">
        <v>7</v>
      </c>
      <c r="I35" s="37">
        <v>9.0399999999999991</v>
      </c>
      <c r="J35" s="38">
        <v>15.34</v>
      </c>
      <c r="K35" s="22"/>
      <c r="L35" s="22"/>
      <c r="M35" s="22"/>
      <c r="N35" s="22"/>
      <c r="O35" s="22"/>
      <c r="P35" s="22"/>
    </row>
    <row r="36" spans="1:16" ht="39" customHeight="1" x14ac:dyDescent="0.15">
      <c r="A36" s="22"/>
      <c r="B36" s="35"/>
      <c r="C36" s="1209" t="s">
        <v>571</v>
      </c>
      <c r="D36" s="1210"/>
      <c r="E36" s="1211"/>
      <c r="F36" s="36">
        <v>3.96</v>
      </c>
      <c r="G36" s="37">
        <v>4.09</v>
      </c>
      <c r="H36" s="37">
        <v>4.22</v>
      </c>
      <c r="I36" s="37">
        <v>3.94</v>
      </c>
      <c r="J36" s="38">
        <v>4.04</v>
      </c>
      <c r="K36" s="22"/>
      <c r="L36" s="22"/>
      <c r="M36" s="22"/>
      <c r="N36" s="22"/>
      <c r="O36" s="22"/>
      <c r="P36" s="22"/>
    </row>
    <row r="37" spans="1:16" ht="39" customHeight="1" x14ac:dyDescent="0.15">
      <c r="A37" s="22"/>
      <c r="B37" s="35"/>
      <c r="C37" s="1209" t="s">
        <v>572</v>
      </c>
      <c r="D37" s="1210"/>
      <c r="E37" s="1211"/>
      <c r="F37" s="36" t="s">
        <v>518</v>
      </c>
      <c r="G37" s="37" t="s">
        <v>518</v>
      </c>
      <c r="H37" s="37" t="s">
        <v>518</v>
      </c>
      <c r="I37" s="37">
        <v>0.87</v>
      </c>
      <c r="J37" s="38">
        <v>1.89</v>
      </c>
      <c r="K37" s="22"/>
      <c r="L37" s="22"/>
      <c r="M37" s="22"/>
      <c r="N37" s="22"/>
      <c r="O37" s="22"/>
      <c r="P37" s="22"/>
    </row>
    <row r="38" spans="1:16" ht="39" customHeight="1" x14ac:dyDescent="0.15">
      <c r="A38" s="22"/>
      <c r="B38" s="35"/>
      <c r="C38" s="1209" t="s">
        <v>573</v>
      </c>
      <c r="D38" s="1210"/>
      <c r="E38" s="1211"/>
      <c r="F38" s="36">
        <v>1.02</v>
      </c>
      <c r="G38" s="37">
        <v>1.0900000000000001</v>
      </c>
      <c r="H38" s="37">
        <v>0.79</v>
      </c>
      <c r="I38" s="37">
        <v>1.51</v>
      </c>
      <c r="J38" s="38">
        <v>1.05</v>
      </c>
      <c r="K38" s="22"/>
      <c r="L38" s="22"/>
      <c r="M38" s="22"/>
      <c r="N38" s="22"/>
      <c r="O38" s="22"/>
      <c r="P38" s="22"/>
    </row>
    <row r="39" spans="1:16" ht="39" customHeight="1" x14ac:dyDescent="0.15">
      <c r="A39" s="22"/>
      <c r="B39" s="35"/>
      <c r="C39" s="1209" t="s">
        <v>574</v>
      </c>
      <c r="D39" s="1210"/>
      <c r="E39" s="1211"/>
      <c r="F39" s="36">
        <v>0.27</v>
      </c>
      <c r="G39" s="37">
        <v>0.25</v>
      </c>
      <c r="H39" s="37">
        <v>0.19</v>
      </c>
      <c r="I39" s="37">
        <v>0.23</v>
      </c>
      <c r="J39" s="38">
        <v>0.23</v>
      </c>
      <c r="K39" s="22"/>
      <c r="L39" s="22"/>
      <c r="M39" s="22"/>
      <c r="N39" s="22"/>
      <c r="O39" s="22"/>
      <c r="P39" s="22"/>
    </row>
    <row r="40" spans="1:16" ht="39" customHeight="1" x14ac:dyDescent="0.15">
      <c r="A40" s="22"/>
      <c r="B40" s="35"/>
      <c r="C40" s="1209" t="s">
        <v>575</v>
      </c>
      <c r="D40" s="1210"/>
      <c r="E40" s="1211"/>
      <c r="F40" s="36">
        <v>0.02</v>
      </c>
      <c r="G40" s="37">
        <v>0.01</v>
      </c>
      <c r="H40" s="37">
        <v>0.01</v>
      </c>
      <c r="I40" s="37">
        <v>0.01</v>
      </c>
      <c r="J40" s="38">
        <v>0.01</v>
      </c>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576</v>
      </c>
      <c r="D42" s="1210"/>
      <c r="E42" s="1211"/>
      <c r="F42" s="36" t="s">
        <v>518</v>
      </c>
      <c r="G42" s="37" t="s">
        <v>518</v>
      </c>
      <c r="H42" s="37" t="s">
        <v>518</v>
      </c>
      <c r="I42" s="37" t="s">
        <v>518</v>
      </c>
      <c r="J42" s="38" t="s">
        <v>518</v>
      </c>
      <c r="K42" s="22"/>
      <c r="L42" s="22"/>
      <c r="M42" s="22"/>
      <c r="N42" s="22"/>
      <c r="O42" s="22"/>
      <c r="P42" s="22"/>
    </row>
    <row r="43" spans="1:16" ht="39" customHeight="1" thickBot="1" x14ac:dyDescent="0.2">
      <c r="A43" s="22"/>
      <c r="B43" s="40"/>
      <c r="C43" s="1212" t="s">
        <v>577</v>
      </c>
      <c r="D43" s="1213"/>
      <c r="E43" s="1214"/>
      <c r="F43" s="41">
        <v>0.16</v>
      </c>
      <c r="G43" s="42">
        <v>0</v>
      </c>
      <c r="H43" s="42">
        <v>0.72</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WplFIL9nfYA4us8ke0kOMeszj8i0xP0M6iItoc8iXPAkw+TH/C5hVjF6XmX78IBUdPhpvC+/W69fClcjFUWBA==" saltValue="jb0TDIEjlu9+DrU8pbDL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435</v>
      </c>
      <c r="L45" s="60">
        <v>438</v>
      </c>
      <c r="M45" s="60">
        <v>437</v>
      </c>
      <c r="N45" s="60">
        <v>482</v>
      </c>
      <c r="O45" s="61">
        <v>528</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518</v>
      </c>
      <c r="L46" s="64" t="s">
        <v>518</v>
      </c>
      <c r="M46" s="64" t="s">
        <v>518</v>
      </c>
      <c r="N46" s="64" t="s">
        <v>518</v>
      </c>
      <c r="O46" s="65" t="s">
        <v>518</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518</v>
      </c>
      <c r="L47" s="64" t="s">
        <v>518</v>
      </c>
      <c r="M47" s="64" t="s">
        <v>518</v>
      </c>
      <c r="N47" s="64" t="s">
        <v>518</v>
      </c>
      <c r="O47" s="65" t="s">
        <v>518</v>
      </c>
      <c r="P47" s="48"/>
      <c r="Q47" s="48"/>
      <c r="R47" s="48"/>
      <c r="S47" s="48"/>
      <c r="T47" s="48"/>
      <c r="U47" s="48"/>
    </row>
    <row r="48" spans="1:21" ht="30.75" customHeight="1" x14ac:dyDescent="0.15">
      <c r="A48" s="48"/>
      <c r="B48" s="1219"/>
      <c r="C48" s="1220"/>
      <c r="D48" s="62"/>
      <c r="E48" s="1225" t="s">
        <v>15</v>
      </c>
      <c r="F48" s="1225"/>
      <c r="G48" s="1225"/>
      <c r="H48" s="1225"/>
      <c r="I48" s="1225"/>
      <c r="J48" s="1226"/>
      <c r="K48" s="63">
        <v>284</v>
      </c>
      <c r="L48" s="64">
        <v>289</v>
      </c>
      <c r="M48" s="64">
        <v>283</v>
      </c>
      <c r="N48" s="64">
        <v>284</v>
      </c>
      <c r="O48" s="65">
        <v>311</v>
      </c>
      <c r="P48" s="48"/>
      <c r="Q48" s="48"/>
      <c r="R48" s="48"/>
      <c r="S48" s="48"/>
      <c r="T48" s="48"/>
      <c r="U48" s="48"/>
    </row>
    <row r="49" spans="1:21" ht="30.75" customHeight="1" x14ac:dyDescent="0.15">
      <c r="A49" s="48"/>
      <c r="B49" s="1219"/>
      <c r="C49" s="1220"/>
      <c r="D49" s="62"/>
      <c r="E49" s="1225" t="s">
        <v>16</v>
      </c>
      <c r="F49" s="1225"/>
      <c r="G49" s="1225"/>
      <c r="H49" s="1225"/>
      <c r="I49" s="1225"/>
      <c r="J49" s="1226"/>
      <c r="K49" s="63">
        <v>23</v>
      </c>
      <c r="L49" s="64">
        <v>27</v>
      </c>
      <c r="M49" s="64">
        <v>27</v>
      </c>
      <c r="N49" s="64">
        <v>33</v>
      </c>
      <c r="O49" s="65">
        <v>39</v>
      </c>
      <c r="P49" s="48"/>
      <c r="Q49" s="48"/>
      <c r="R49" s="48"/>
      <c r="S49" s="48"/>
      <c r="T49" s="48"/>
      <c r="U49" s="48"/>
    </row>
    <row r="50" spans="1:21" ht="30.75" customHeight="1" x14ac:dyDescent="0.15">
      <c r="A50" s="48"/>
      <c r="B50" s="1219"/>
      <c r="C50" s="1220"/>
      <c r="D50" s="62"/>
      <c r="E50" s="1225" t="s">
        <v>17</v>
      </c>
      <c r="F50" s="1225"/>
      <c r="G50" s="1225"/>
      <c r="H50" s="1225"/>
      <c r="I50" s="1225"/>
      <c r="J50" s="1226"/>
      <c r="K50" s="63" t="s">
        <v>518</v>
      </c>
      <c r="L50" s="64" t="s">
        <v>518</v>
      </c>
      <c r="M50" s="64" t="s">
        <v>518</v>
      </c>
      <c r="N50" s="64" t="s">
        <v>518</v>
      </c>
      <c r="O50" s="65" t="s">
        <v>518</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518</v>
      </c>
      <c r="L51" s="64" t="s">
        <v>518</v>
      </c>
      <c r="M51" s="64" t="s">
        <v>518</v>
      </c>
      <c r="N51" s="64" t="s">
        <v>518</v>
      </c>
      <c r="O51" s="65" t="s">
        <v>518</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564</v>
      </c>
      <c r="L52" s="64">
        <v>564</v>
      </c>
      <c r="M52" s="64">
        <v>553</v>
      </c>
      <c r="N52" s="64">
        <v>547</v>
      </c>
      <c r="O52" s="65">
        <v>491</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178</v>
      </c>
      <c r="L53" s="69">
        <v>190</v>
      </c>
      <c r="M53" s="69">
        <v>194</v>
      </c>
      <c r="N53" s="69">
        <v>252</v>
      </c>
      <c r="O53" s="70">
        <v>387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33" t="s">
        <v>25</v>
      </c>
      <c r="C57" s="1234"/>
      <c r="D57" s="1237" t="s">
        <v>26</v>
      </c>
      <c r="E57" s="1238"/>
      <c r="F57" s="1238"/>
      <c r="G57" s="1238"/>
      <c r="H57" s="1238"/>
      <c r="I57" s="1238"/>
      <c r="J57" s="1239"/>
      <c r="K57" s="83" t="s">
        <v>595</v>
      </c>
      <c r="L57" s="84" t="s">
        <v>595</v>
      </c>
      <c r="M57" s="84" t="s">
        <v>595</v>
      </c>
      <c r="N57" s="84" t="s">
        <v>595</v>
      </c>
      <c r="O57" s="85" t="s">
        <v>595</v>
      </c>
    </row>
    <row r="58" spans="1:21" ht="31.5" customHeight="1" thickBot="1" x14ac:dyDescent="0.2">
      <c r="B58" s="1235"/>
      <c r="C58" s="1236"/>
      <c r="D58" s="1240" t="s">
        <v>27</v>
      </c>
      <c r="E58" s="1241"/>
      <c r="F58" s="1241"/>
      <c r="G58" s="1241"/>
      <c r="H58" s="1241"/>
      <c r="I58" s="1241"/>
      <c r="J58" s="1242"/>
      <c r="K58" s="86" t="s">
        <v>595</v>
      </c>
      <c r="L58" s="87" t="s">
        <v>595</v>
      </c>
      <c r="M58" s="87" t="s">
        <v>595</v>
      </c>
      <c r="N58" s="87" t="s">
        <v>595</v>
      </c>
      <c r="O58" s="88" t="s">
        <v>595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ecTS0wDY/h4PK/I7YJAY6vO2vRiG9e+Cy2TePoeIa9jfrR9s0VYM1+1KJ7R1gBuFMFzYfyTgFEvAN65tva/Aw==" saltValue="SMIHT2of1WD2yVn3RjyX9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43" t="s">
        <v>30</v>
      </c>
      <c r="C41" s="1244"/>
      <c r="D41" s="102"/>
      <c r="E41" s="1249" t="s">
        <v>31</v>
      </c>
      <c r="F41" s="1249"/>
      <c r="G41" s="1249"/>
      <c r="H41" s="1250"/>
      <c r="I41" s="358">
        <v>5401</v>
      </c>
      <c r="J41" s="359">
        <v>5297</v>
      </c>
      <c r="K41" s="359">
        <v>5144</v>
      </c>
      <c r="L41" s="359">
        <v>5138</v>
      </c>
      <c r="M41" s="360">
        <v>5141</v>
      </c>
    </row>
    <row r="42" spans="2:13" ht="27.75" customHeight="1" x14ac:dyDescent="0.15">
      <c r="B42" s="1245"/>
      <c r="C42" s="1246"/>
      <c r="D42" s="103"/>
      <c r="E42" s="1251" t="s">
        <v>32</v>
      </c>
      <c r="F42" s="1251"/>
      <c r="G42" s="1251"/>
      <c r="H42" s="1252"/>
      <c r="I42" s="361" t="s">
        <v>518</v>
      </c>
      <c r="J42" s="362" t="s">
        <v>518</v>
      </c>
      <c r="K42" s="362" t="s">
        <v>518</v>
      </c>
      <c r="L42" s="362" t="s">
        <v>518</v>
      </c>
      <c r="M42" s="363" t="s">
        <v>518</v>
      </c>
    </row>
    <row r="43" spans="2:13" ht="27.75" customHeight="1" x14ac:dyDescent="0.15">
      <c r="B43" s="1245"/>
      <c r="C43" s="1246"/>
      <c r="D43" s="103"/>
      <c r="E43" s="1251" t="s">
        <v>33</v>
      </c>
      <c r="F43" s="1251"/>
      <c r="G43" s="1251"/>
      <c r="H43" s="1252"/>
      <c r="I43" s="361">
        <v>2718</v>
      </c>
      <c r="J43" s="362">
        <v>2469</v>
      </c>
      <c r="K43" s="362">
        <v>2314</v>
      </c>
      <c r="L43" s="362">
        <v>2273</v>
      </c>
      <c r="M43" s="363">
        <v>2328</v>
      </c>
    </row>
    <row r="44" spans="2:13" ht="27.75" customHeight="1" x14ac:dyDescent="0.15">
      <c r="B44" s="1245"/>
      <c r="C44" s="1246"/>
      <c r="D44" s="103"/>
      <c r="E44" s="1251" t="s">
        <v>34</v>
      </c>
      <c r="F44" s="1251"/>
      <c r="G44" s="1251"/>
      <c r="H44" s="1252"/>
      <c r="I44" s="361">
        <v>120</v>
      </c>
      <c r="J44" s="362">
        <v>121</v>
      </c>
      <c r="K44" s="362">
        <v>203</v>
      </c>
      <c r="L44" s="362">
        <v>486</v>
      </c>
      <c r="M44" s="363">
        <v>486</v>
      </c>
    </row>
    <row r="45" spans="2:13" ht="27.75" customHeight="1" x14ac:dyDescent="0.15">
      <c r="B45" s="1245"/>
      <c r="C45" s="1246"/>
      <c r="D45" s="103"/>
      <c r="E45" s="1251" t="s">
        <v>35</v>
      </c>
      <c r="F45" s="1251"/>
      <c r="G45" s="1251"/>
      <c r="H45" s="1252"/>
      <c r="I45" s="361">
        <v>316</v>
      </c>
      <c r="J45" s="362">
        <v>277</v>
      </c>
      <c r="K45" s="362">
        <v>331</v>
      </c>
      <c r="L45" s="362">
        <v>315</v>
      </c>
      <c r="M45" s="363">
        <v>247</v>
      </c>
    </row>
    <row r="46" spans="2:13" ht="27.75" customHeight="1" x14ac:dyDescent="0.15">
      <c r="B46" s="1245"/>
      <c r="C46" s="1246"/>
      <c r="D46" s="104"/>
      <c r="E46" s="1251" t="s">
        <v>36</v>
      </c>
      <c r="F46" s="1251"/>
      <c r="G46" s="1251"/>
      <c r="H46" s="1252"/>
      <c r="I46" s="361" t="s">
        <v>518</v>
      </c>
      <c r="J46" s="362" t="s">
        <v>518</v>
      </c>
      <c r="K46" s="362" t="s">
        <v>518</v>
      </c>
      <c r="L46" s="362" t="s">
        <v>518</v>
      </c>
      <c r="M46" s="363" t="s">
        <v>518</v>
      </c>
    </row>
    <row r="47" spans="2:13" ht="27.75" customHeight="1" x14ac:dyDescent="0.15">
      <c r="B47" s="1245"/>
      <c r="C47" s="1246"/>
      <c r="D47" s="105"/>
      <c r="E47" s="1253" t="s">
        <v>37</v>
      </c>
      <c r="F47" s="1254"/>
      <c r="G47" s="1254"/>
      <c r="H47" s="1255"/>
      <c r="I47" s="361" t="s">
        <v>518</v>
      </c>
      <c r="J47" s="362" t="s">
        <v>518</v>
      </c>
      <c r="K47" s="362" t="s">
        <v>518</v>
      </c>
      <c r="L47" s="362" t="s">
        <v>518</v>
      </c>
      <c r="M47" s="363" t="s">
        <v>518</v>
      </c>
    </row>
    <row r="48" spans="2:13" ht="27.75" customHeight="1" x14ac:dyDescent="0.15">
      <c r="B48" s="1245"/>
      <c r="C48" s="1246"/>
      <c r="D48" s="103"/>
      <c r="E48" s="1251" t="s">
        <v>38</v>
      </c>
      <c r="F48" s="1251"/>
      <c r="G48" s="1251"/>
      <c r="H48" s="1252"/>
      <c r="I48" s="361" t="s">
        <v>518</v>
      </c>
      <c r="J48" s="362" t="s">
        <v>518</v>
      </c>
      <c r="K48" s="362" t="s">
        <v>518</v>
      </c>
      <c r="L48" s="362" t="s">
        <v>518</v>
      </c>
      <c r="M48" s="363" t="s">
        <v>518</v>
      </c>
    </row>
    <row r="49" spans="2:13" ht="27.75" customHeight="1" x14ac:dyDescent="0.15">
      <c r="B49" s="1247"/>
      <c r="C49" s="1248"/>
      <c r="D49" s="103"/>
      <c r="E49" s="1251" t="s">
        <v>39</v>
      </c>
      <c r="F49" s="1251"/>
      <c r="G49" s="1251"/>
      <c r="H49" s="1252"/>
      <c r="I49" s="361" t="s">
        <v>518</v>
      </c>
      <c r="J49" s="362" t="s">
        <v>518</v>
      </c>
      <c r="K49" s="362" t="s">
        <v>518</v>
      </c>
      <c r="L49" s="362" t="s">
        <v>518</v>
      </c>
      <c r="M49" s="363" t="s">
        <v>518</v>
      </c>
    </row>
    <row r="50" spans="2:13" ht="27.75" customHeight="1" x14ac:dyDescent="0.15">
      <c r="B50" s="1256" t="s">
        <v>40</v>
      </c>
      <c r="C50" s="1257"/>
      <c r="D50" s="106"/>
      <c r="E50" s="1251" t="s">
        <v>41</v>
      </c>
      <c r="F50" s="1251"/>
      <c r="G50" s="1251"/>
      <c r="H50" s="1252"/>
      <c r="I50" s="361">
        <v>3431</v>
      </c>
      <c r="J50" s="362">
        <v>3376</v>
      </c>
      <c r="K50" s="362">
        <v>2943</v>
      </c>
      <c r="L50" s="362">
        <v>2466</v>
      </c>
      <c r="M50" s="363">
        <v>2675</v>
      </c>
    </row>
    <row r="51" spans="2:13" ht="27.75" customHeight="1" x14ac:dyDescent="0.15">
      <c r="B51" s="1245"/>
      <c r="C51" s="1246"/>
      <c r="D51" s="103"/>
      <c r="E51" s="1251" t="s">
        <v>42</v>
      </c>
      <c r="F51" s="1251"/>
      <c r="G51" s="1251"/>
      <c r="H51" s="1252"/>
      <c r="I51" s="361" t="s">
        <v>518</v>
      </c>
      <c r="J51" s="362" t="s">
        <v>518</v>
      </c>
      <c r="K51" s="362" t="s">
        <v>518</v>
      </c>
      <c r="L51" s="362" t="s">
        <v>518</v>
      </c>
      <c r="M51" s="363" t="s">
        <v>518</v>
      </c>
    </row>
    <row r="52" spans="2:13" ht="27.75" customHeight="1" x14ac:dyDescent="0.15">
      <c r="B52" s="1247"/>
      <c r="C52" s="1248"/>
      <c r="D52" s="103"/>
      <c r="E52" s="1251" t="s">
        <v>43</v>
      </c>
      <c r="F52" s="1251"/>
      <c r="G52" s="1251"/>
      <c r="H52" s="1252"/>
      <c r="I52" s="361">
        <v>5798</v>
      </c>
      <c r="J52" s="362">
        <v>5574</v>
      </c>
      <c r="K52" s="362">
        <v>5383</v>
      </c>
      <c r="L52" s="362">
        <v>5359</v>
      </c>
      <c r="M52" s="363">
        <v>5341</v>
      </c>
    </row>
    <row r="53" spans="2:13" ht="27.75" customHeight="1" thickBot="1" x14ac:dyDescent="0.2">
      <c r="B53" s="1258" t="s">
        <v>44</v>
      </c>
      <c r="C53" s="1259"/>
      <c r="D53" s="107"/>
      <c r="E53" s="1260" t="s">
        <v>45</v>
      </c>
      <c r="F53" s="1260"/>
      <c r="G53" s="1260"/>
      <c r="H53" s="1261"/>
      <c r="I53" s="364">
        <v>-674</v>
      </c>
      <c r="J53" s="365">
        <v>-786</v>
      </c>
      <c r="K53" s="365">
        <v>-334</v>
      </c>
      <c r="L53" s="365">
        <v>386</v>
      </c>
      <c r="M53" s="366">
        <v>186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XLI9fZnyxAV9OmBr/W74w7PdCsuvxVm/L/GrJS7gft8lyL1BRCZ3+KH5nsvzYgQUlCCbi9MCLK7yqGr44aZxdg==" saltValue="K+orXT3kJOwbu/1/gUpN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562</v>
      </c>
      <c r="G54" s="116" t="s">
        <v>563</v>
      </c>
      <c r="H54" s="117" t="s">
        <v>564</v>
      </c>
    </row>
    <row r="55" spans="2:8" ht="52.5" customHeight="1" x14ac:dyDescent="0.15">
      <c r="B55" s="118"/>
      <c r="C55" s="1270" t="s">
        <v>48</v>
      </c>
      <c r="D55" s="1270"/>
      <c r="E55" s="1271"/>
      <c r="F55" s="119">
        <v>904</v>
      </c>
      <c r="G55" s="119">
        <v>716</v>
      </c>
      <c r="H55" s="120">
        <v>1000</v>
      </c>
    </row>
    <row r="56" spans="2:8" ht="52.5" customHeight="1" x14ac:dyDescent="0.15">
      <c r="B56" s="121"/>
      <c r="C56" s="1272" t="s">
        <v>49</v>
      </c>
      <c r="D56" s="1272"/>
      <c r="E56" s="1273"/>
      <c r="F56" s="122">
        <v>363</v>
      </c>
      <c r="G56" s="122">
        <v>364</v>
      </c>
      <c r="H56" s="123">
        <v>105</v>
      </c>
    </row>
    <row r="57" spans="2:8" ht="53.25" customHeight="1" x14ac:dyDescent="0.15">
      <c r="B57" s="121"/>
      <c r="C57" s="1274" t="s">
        <v>50</v>
      </c>
      <c r="D57" s="1274"/>
      <c r="E57" s="1275"/>
      <c r="F57" s="124">
        <v>1502</v>
      </c>
      <c r="G57" s="124">
        <v>1286</v>
      </c>
      <c r="H57" s="125">
        <v>1445</v>
      </c>
    </row>
    <row r="58" spans="2:8" ht="45.75" customHeight="1" x14ac:dyDescent="0.15">
      <c r="B58" s="126"/>
      <c r="C58" s="1262" t="s">
        <v>596</v>
      </c>
      <c r="D58" s="1263"/>
      <c r="E58" s="1264"/>
      <c r="F58" s="127">
        <v>846</v>
      </c>
      <c r="G58" s="127">
        <v>622</v>
      </c>
      <c r="H58" s="128">
        <v>772</v>
      </c>
    </row>
    <row r="59" spans="2:8" ht="45.75" customHeight="1" x14ac:dyDescent="0.15">
      <c r="B59" s="126"/>
      <c r="C59" s="1262" t="s">
        <v>597</v>
      </c>
      <c r="D59" s="1263"/>
      <c r="E59" s="1264"/>
      <c r="F59" s="127">
        <v>567</v>
      </c>
      <c r="G59" s="127">
        <v>567</v>
      </c>
      <c r="H59" s="128">
        <v>567</v>
      </c>
    </row>
    <row r="60" spans="2:8" ht="45.75" customHeight="1" x14ac:dyDescent="0.15">
      <c r="B60" s="126"/>
      <c r="C60" s="1262" t="s">
        <v>598</v>
      </c>
      <c r="D60" s="1263"/>
      <c r="E60" s="1264"/>
      <c r="F60" s="127">
        <v>22</v>
      </c>
      <c r="G60" s="127">
        <v>28</v>
      </c>
      <c r="H60" s="128">
        <v>36</v>
      </c>
    </row>
    <row r="61" spans="2:8" ht="45.75" customHeight="1" x14ac:dyDescent="0.15">
      <c r="B61" s="126"/>
      <c r="C61" s="1262" t="s">
        <v>599</v>
      </c>
      <c r="D61" s="1263"/>
      <c r="E61" s="1264"/>
      <c r="F61" s="127">
        <v>32</v>
      </c>
      <c r="G61" s="127">
        <v>32</v>
      </c>
      <c r="H61" s="128">
        <v>32</v>
      </c>
    </row>
    <row r="62" spans="2:8" ht="45.75" customHeight="1" thickBot="1" x14ac:dyDescent="0.2">
      <c r="B62" s="129"/>
      <c r="C62" s="1265" t="s">
        <v>600</v>
      </c>
      <c r="D62" s="1266"/>
      <c r="E62" s="1267"/>
      <c r="F62" s="130">
        <v>25</v>
      </c>
      <c r="G62" s="130">
        <v>25</v>
      </c>
      <c r="H62" s="131">
        <v>25</v>
      </c>
    </row>
    <row r="63" spans="2:8" ht="52.5" customHeight="1" thickBot="1" x14ac:dyDescent="0.2">
      <c r="B63" s="132"/>
      <c r="C63" s="1268" t="s">
        <v>51</v>
      </c>
      <c r="D63" s="1268"/>
      <c r="E63" s="1269"/>
      <c r="F63" s="133">
        <v>2769</v>
      </c>
      <c r="G63" s="133">
        <v>2366</v>
      </c>
      <c r="H63" s="134">
        <v>2549</v>
      </c>
    </row>
    <row r="64" spans="2:8" x14ac:dyDescent="0.15"/>
  </sheetData>
  <sheetProtection algorithmName="SHA-512" hashValue="57bcHJWiFoxE/nH3Novj2WebbnspXRwIl46Q5N8ZwGekxKqIaSpCFySjmeOF24oSEtTkgBKF1/yCmvUYiR08OA==" saltValue="magKIVk3xgDfPPgx+Mxl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B61" zoomScaleNormal="100" zoomScaleSheetLayoutView="55" workbookViewId="0">
      <selection activeCell="CE71" sqref="CE71"/>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601</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602</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603</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604</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560</v>
      </c>
      <c r="BQ50" s="1281"/>
      <c r="BR50" s="1281"/>
      <c r="BS50" s="1281"/>
      <c r="BT50" s="1281"/>
      <c r="BU50" s="1281"/>
      <c r="BV50" s="1281"/>
      <c r="BW50" s="1281"/>
      <c r="BX50" s="1281" t="s">
        <v>561</v>
      </c>
      <c r="BY50" s="1281"/>
      <c r="BZ50" s="1281"/>
      <c r="CA50" s="1281"/>
      <c r="CB50" s="1281"/>
      <c r="CC50" s="1281"/>
      <c r="CD50" s="1281"/>
      <c r="CE50" s="1281"/>
      <c r="CF50" s="1281" t="s">
        <v>562</v>
      </c>
      <c r="CG50" s="1281"/>
      <c r="CH50" s="1281"/>
      <c r="CI50" s="1281"/>
      <c r="CJ50" s="1281"/>
      <c r="CK50" s="1281"/>
      <c r="CL50" s="1281"/>
      <c r="CM50" s="1281"/>
      <c r="CN50" s="1281" t="s">
        <v>563</v>
      </c>
      <c r="CO50" s="1281"/>
      <c r="CP50" s="1281"/>
      <c r="CQ50" s="1281"/>
      <c r="CR50" s="1281"/>
      <c r="CS50" s="1281"/>
      <c r="CT50" s="1281"/>
      <c r="CU50" s="1281"/>
      <c r="CV50" s="1281" t="s">
        <v>564</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605</v>
      </c>
      <c r="AO51" s="1279"/>
      <c r="AP51" s="1279"/>
      <c r="AQ51" s="1279"/>
      <c r="AR51" s="1279"/>
      <c r="AS51" s="1279"/>
      <c r="AT51" s="1279"/>
      <c r="AU51" s="1279"/>
      <c r="AV51" s="1279"/>
      <c r="AW51" s="1279"/>
      <c r="AX51" s="1279"/>
      <c r="AY51" s="1279"/>
      <c r="AZ51" s="1279"/>
      <c r="BA51" s="1279"/>
      <c r="BB51" s="1279" t="s">
        <v>606</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v>8.1</v>
      </c>
      <c r="CO51" s="1276"/>
      <c r="CP51" s="1276"/>
      <c r="CQ51" s="1276"/>
      <c r="CR51" s="1276"/>
      <c r="CS51" s="1276"/>
      <c r="CT51" s="1276"/>
      <c r="CU51" s="1276"/>
      <c r="CV51" s="1276">
        <v>3.5</v>
      </c>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607</v>
      </c>
      <c r="BC53" s="1279"/>
      <c r="BD53" s="1279"/>
      <c r="BE53" s="1279"/>
      <c r="BF53" s="1279"/>
      <c r="BG53" s="1279"/>
      <c r="BH53" s="1279"/>
      <c r="BI53" s="1279"/>
      <c r="BJ53" s="1279"/>
      <c r="BK53" s="1279"/>
      <c r="BL53" s="1279"/>
      <c r="BM53" s="1279"/>
      <c r="BN53" s="1279"/>
      <c r="BO53" s="1279"/>
      <c r="BP53" s="1276">
        <v>36</v>
      </c>
      <c r="BQ53" s="1276"/>
      <c r="BR53" s="1276"/>
      <c r="BS53" s="1276"/>
      <c r="BT53" s="1276"/>
      <c r="BU53" s="1276"/>
      <c r="BV53" s="1276"/>
      <c r="BW53" s="1276"/>
      <c r="BX53" s="1276">
        <v>36.700000000000003</v>
      </c>
      <c r="BY53" s="1276"/>
      <c r="BZ53" s="1276"/>
      <c r="CA53" s="1276"/>
      <c r="CB53" s="1276"/>
      <c r="CC53" s="1276"/>
      <c r="CD53" s="1276"/>
      <c r="CE53" s="1276"/>
      <c r="CF53" s="1276">
        <v>37.200000000000003</v>
      </c>
      <c r="CG53" s="1276"/>
      <c r="CH53" s="1276"/>
      <c r="CI53" s="1276"/>
      <c r="CJ53" s="1276"/>
      <c r="CK53" s="1276"/>
      <c r="CL53" s="1276"/>
      <c r="CM53" s="1276"/>
      <c r="CN53" s="1276">
        <v>37.299999999999997</v>
      </c>
      <c r="CO53" s="1276"/>
      <c r="CP53" s="1276"/>
      <c r="CQ53" s="1276"/>
      <c r="CR53" s="1276"/>
      <c r="CS53" s="1276"/>
      <c r="CT53" s="1276"/>
      <c r="CU53" s="1276"/>
      <c r="CV53" s="1276">
        <v>38</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608</v>
      </c>
      <c r="AO55" s="1281"/>
      <c r="AP55" s="1281"/>
      <c r="AQ55" s="1281"/>
      <c r="AR55" s="1281"/>
      <c r="AS55" s="1281"/>
      <c r="AT55" s="1281"/>
      <c r="AU55" s="1281"/>
      <c r="AV55" s="1281"/>
      <c r="AW55" s="1281"/>
      <c r="AX55" s="1281"/>
      <c r="AY55" s="1281"/>
      <c r="AZ55" s="1281"/>
      <c r="BA55" s="1281"/>
      <c r="BB55" s="1279" t="s">
        <v>606</v>
      </c>
      <c r="BC55" s="1279"/>
      <c r="BD55" s="1279"/>
      <c r="BE55" s="1279"/>
      <c r="BF55" s="1279"/>
      <c r="BG55" s="1279"/>
      <c r="BH55" s="1279"/>
      <c r="BI55" s="1279"/>
      <c r="BJ55" s="1279"/>
      <c r="BK55" s="1279"/>
      <c r="BL55" s="1279"/>
      <c r="BM55" s="1279"/>
      <c r="BN55" s="1279"/>
      <c r="BO55" s="1279"/>
      <c r="BP55" s="1276">
        <v>20.2</v>
      </c>
      <c r="BQ55" s="1276"/>
      <c r="BR55" s="1276"/>
      <c r="BS55" s="1276"/>
      <c r="BT55" s="1276"/>
      <c r="BU55" s="1276"/>
      <c r="BV55" s="1276"/>
      <c r="BW55" s="1276"/>
      <c r="BX55" s="1276">
        <v>18.2</v>
      </c>
      <c r="BY55" s="1276"/>
      <c r="BZ55" s="1276"/>
      <c r="CA55" s="1276"/>
      <c r="CB55" s="1276"/>
      <c r="CC55" s="1276"/>
      <c r="CD55" s="1276"/>
      <c r="CE55" s="1276"/>
      <c r="CF55" s="1276">
        <v>20.3</v>
      </c>
      <c r="CG55" s="1276"/>
      <c r="CH55" s="1276"/>
      <c r="CI55" s="1276"/>
      <c r="CJ55" s="1276"/>
      <c r="CK55" s="1276"/>
      <c r="CL55" s="1276"/>
      <c r="CM55" s="1276"/>
      <c r="CN55" s="1276">
        <v>15.5</v>
      </c>
      <c r="CO55" s="1276"/>
      <c r="CP55" s="1276"/>
      <c r="CQ55" s="1276"/>
      <c r="CR55" s="1276"/>
      <c r="CS55" s="1276"/>
      <c r="CT55" s="1276"/>
      <c r="CU55" s="1276"/>
      <c r="CV55" s="1276">
        <v>4.5999999999999996</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607</v>
      </c>
      <c r="BC57" s="1279"/>
      <c r="BD57" s="1279"/>
      <c r="BE57" s="1279"/>
      <c r="BF57" s="1279"/>
      <c r="BG57" s="1279"/>
      <c r="BH57" s="1279"/>
      <c r="BI57" s="1279"/>
      <c r="BJ57" s="1279"/>
      <c r="BK57" s="1279"/>
      <c r="BL57" s="1279"/>
      <c r="BM57" s="1279"/>
      <c r="BN57" s="1279"/>
      <c r="BO57" s="1279"/>
      <c r="BP57" s="1276">
        <v>57.5</v>
      </c>
      <c r="BQ57" s="1276"/>
      <c r="BR57" s="1276"/>
      <c r="BS57" s="1276"/>
      <c r="BT57" s="1276"/>
      <c r="BU57" s="1276"/>
      <c r="BV57" s="1276"/>
      <c r="BW57" s="1276"/>
      <c r="BX57" s="1276">
        <v>59.3</v>
      </c>
      <c r="BY57" s="1276"/>
      <c r="BZ57" s="1276"/>
      <c r="CA57" s="1276"/>
      <c r="CB57" s="1276"/>
      <c r="CC57" s="1276"/>
      <c r="CD57" s="1276"/>
      <c r="CE57" s="1276"/>
      <c r="CF57" s="1276">
        <v>60.3</v>
      </c>
      <c r="CG57" s="1276"/>
      <c r="CH57" s="1276"/>
      <c r="CI57" s="1276"/>
      <c r="CJ57" s="1276"/>
      <c r="CK57" s="1276"/>
      <c r="CL57" s="1276"/>
      <c r="CM57" s="1276"/>
      <c r="CN57" s="1276">
        <v>61.5</v>
      </c>
      <c r="CO57" s="1276"/>
      <c r="CP57" s="1276"/>
      <c r="CQ57" s="1276"/>
      <c r="CR57" s="1276"/>
      <c r="CS57" s="1276"/>
      <c r="CT57" s="1276"/>
      <c r="CU57" s="1276"/>
      <c r="CV57" s="1276">
        <v>61</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609</v>
      </c>
    </row>
    <row r="64" spans="1:109" x14ac:dyDescent="0.15">
      <c r="B64" s="375"/>
      <c r="G64" s="382"/>
      <c r="I64" s="395"/>
      <c r="J64" s="395"/>
      <c r="K64" s="395"/>
      <c r="L64" s="395"/>
      <c r="M64" s="395"/>
      <c r="N64" s="396"/>
      <c r="AM64" s="382"/>
      <c r="AN64" s="382" t="s">
        <v>602</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610</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604</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560</v>
      </c>
      <c r="BQ72" s="1281"/>
      <c r="BR72" s="1281"/>
      <c r="BS72" s="1281"/>
      <c r="BT72" s="1281"/>
      <c r="BU72" s="1281"/>
      <c r="BV72" s="1281"/>
      <c r="BW72" s="1281"/>
      <c r="BX72" s="1281" t="s">
        <v>561</v>
      </c>
      <c r="BY72" s="1281"/>
      <c r="BZ72" s="1281"/>
      <c r="CA72" s="1281"/>
      <c r="CB72" s="1281"/>
      <c r="CC72" s="1281"/>
      <c r="CD72" s="1281"/>
      <c r="CE72" s="1281"/>
      <c r="CF72" s="1281" t="s">
        <v>562</v>
      </c>
      <c r="CG72" s="1281"/>
      <c r="CH72" s="1281"/>
      <c r="CI72" s="1281"/>
      <c r="CJ72" s="1281"/>
      <c r="CK72" s="1281"/>
      <c r="CL72" s="1281"/>
      <c r="CM72" s="1281"/>
      <c r="CN72" s="1281" t="s">
        <v>563</v>
      </c>
      <c r="CO72" s="1281"/>
      <c r="CP72" s="1281"/>
      <c r="CQ72" s="1281"/>
      <c r="CR72" s="1281"/>
      <c r="CS72" s="1281"/>
      <c r="CT72" s="1281"/>
      <c r="CU72" s="1281"/>
      <c r="CV72" s="1281" t="s">
        <v>564</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605</v>
      </c>
      <c r="AO73" s="1279"/>
      <c r="AP73" s="1279"/>
      <c r="AQ73" s="1279"/>
      <c r="AR73" s="1279"/>
      <c r="AS73" s="1279"/>
      <c r="AT73" s="1279"/>
      <c r="AU73" s="1279"/>
      <c r="AV73" s="1279"/>
      <c r="AW73" s="1279"/>
      <c r="AX73" s="1279"/>
      <c r="AY73" s="1279"/>
      <c r="AZ73" s="1279"/>
      <c r="BA73" s="1279"/>
      <c r="BB73" s="1279" t="s">
        <v>606</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v>8.1</v>
      </c>
      <c r="CO73" s="1276"/>
      <c r="CP73" s="1276"/>
      <c r="CQ73" s="1276"/>
      <c r="CR73" s="1276"/>
      <c r="CS73" s="1276"/>
      <c r="CT73" s="1276"/>
      <c r="CU73" s="1276"/>
      <c r="CV73" s="1276">
        <v>3.5</v>
      </c>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611</v>
      </c>
      <c r="BC75" s="1279"/>
      <c r="BD75" s="1279"/>
      <c r="BE75" s="1279"/>
      <c r="BF75" s="1279"/>
      <c r="BG75" s="1279"/>
      <c r="BH75" s="1279"/>
      <c r="BI75" s="1279"/>
      <c r="BJ75" s="1279"/>
      <c r="BK75" s="1279"/>
      <c r="BL75" s="1279"/>
      <c r="BM75" s="1279"/>
      <c r="BN75" s="1279"/>
      <c r="BO75" s="1279"/>
      <c r="BP75" s="1276">
        <v>3.7</v>
      </c>
      <c r="BQ75" s="1276"/>
      <c r="BR75" s="1276"/>
      <c r="BS75" s="1276"/>
      <c r="BT75" s="1276"/>
      <c r="BU75" s="1276"/>
      <c r="BV75" s="1276"/>
      <c r="BW75" s="1276"/>
      <c r="BX75" s="1276">
        <v>4</v>
      </c>
      <c r="BY75" s="1276"/>
      <c r="BZ75" s="1276"/>
      <c r="CA75" s="1276"/>
      <c r="CB75" s="1276"/>
      <c r="CC75" s="1276"/>
      <c r="CD75" s="1276"/>
      <c r="CE75" s="1276"/>
      <c r="CF75" s="1276">
        <v>4.0999999999999996</v>
      </c>
      <c r="CG75" s="1276"/>
      <c r="CH75" s="1276"/>
      <c r="CI75" s="1276"/>
      <c r="CJ75" s="1276"/>
      <c r="CK75" s="1276"/>
      <c r="CL75" s="1276"/>
      <c r="CM75" s="1276"/>
      <c r="CN75" s="1276">
        <v>4.5</v>
      </c>
      <c r="CO75" s="1276"/>
      <c r="CP75" s="1276"/>
      <c r="CQ75" s="1276"/>
      <c r="CR75" s="1276"/>
      <c r="CS75" s="1276"/>
      <c r="CT75" s="1276"/>
      <c r="CU75" s="1276"/>
      <c r="CV75" s="1276">
        <v>5.6</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608</v>
      </c>
      <c r="AO77" s="1281"/>
      <c r="AP77" s="1281"/>
      <c r="AQ77" s="1281"/>
      <c r="AR77" s="1281"/>
      <c r="AS77" s="1281"/>
      <c r="AT77" s="1281"/>
      <c r="AU77" s="1281"/>
      <c r="AV77" s="1281"/>
      <c r="AW77" s="1281"/>
      <c r="AX77" s="1281"/>
      <c r="AY77" s="1281"/>
      <c r="AZ77" s="1281"/>
      <c r="BA77" s="1281"/>
      <c r="BB77" s="1279" t="s">
        <v>606</v>
      </c>
      <c r="BC77" s="1279"/>
      <c r="BD77" s="1279"/>
      <c r="BE77" s="1279"/>
      <c r="BF77" s="1279"/>
      <c r="BG77" s="1279"/>
      <c r="BH77" s="1279"/>
      <c r="BI77" s="1279"/>
      <c r="BJ77" s="1279"/>
      <c r="BK77" s="1279"/>
      <c r="BL77" s="1279"/>
      <c r="BM77" s="1279"/>
      <c r="BN77" s="1279"/>
      <c r="BO77" s="1279"/>
      <c r="BP77" s="1276">
        <v>20.2</v>
      </c>
      <c r="BQ77" s="1276"/>
      <c r="BR77" s="1276"/>
      <c r="BS77" s="1276"/>
      <c r="BT77" s="1276"/>
      <c r="BU77" s="1276"/>
      <c r="BV77" s="1276"/>
      <c r="BW77" s="1276"/>
      <c r="BX77" s="1276">
        <v>18.2</v>
      </c>
      <c r="BY77" s="1276"/>
      <c r="BZ77" s="1276"/>
      <c r="CA77" s="1276"/>
      <c r="CB77" s="1276"/>
      <c r="CC77" s="1276"/>
      <c r="CD77" s="1276"/>
      <c r="CE77" s="1276"/>
      <c r="CF77" s="1276">
        <v>20.3</v>
      </c>
      <c r="CG77" s="1276"/>
      <c r="CH77" s="1276"/>
      <c r="CI77" s="1276"/>
      <c r="CJ77" s="1276"/>
      <c r="CK77" s="1276"/>
      <c r="CL77" s="1276"/>
      <c r="CM77" s="1276"/>
      <c r="CN77" s="1276">
        <v>15.5</v>
      </c>
      <c r="CO77" s="1276"/>
      <c r="CP77" s="1276"/>
      <c r="CQ77" s="1276"/>
      <c r="CR77" s="1276"/>
      <c r="CS77" s="1276"/>
      <c r="CT77" s="1276"/>
      <c r="CU77" s="1276"/>
      <c r="CV77" s="1276">
        <v>4.5999999999999996</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611</v>
      </c>
      <c r="BC79" s="1279"/>
      <c r="BD79" s="1279"/>
      <c r="BE79" s="1279"/>
      <c r="BF79" s="1279"/>
      <c r="BG79" s="1279"/>
      <c r="BH79" s="1279"/>
      <c r="BI79" s="1279"/>
      <c r="BJ79" s="1279"/>
      <c r="BK79" s="1279"/>
      <c r="BL79" s="1279"/>
      <c r="BM79" s="1279"/>
      <c r="BN79" s="1279"/>
      <c r="BO79" s="1279"/>
      <c r="BP79" s="1276">
        <v>6.8</v>
      </c>
      <c r="BQ79" s="1276"/>
      <c r="BR79" s="1276"/>
      <c r="BS79" s="1276"/>
      <c r="BT79" s="1276"/>
      <c r="BU79" s="1276"/>
      <c r="BV79" s="1276"/>
      <c r="BW79" s="1276"/>
      <c r="BX79" s="1276">
        <v>6.8</v>
      </c>
      <c r="BY79" s="1276"/>
      <c r="BZ79" s="1276"/>
      <c r="CA79" s="1276"/>
      <c r="CB79" s="1276"/>
      <c r="CC79" s="1276"/>
      <c r="CD79" s="1276"/>
      <c r="CE79" s="1276"/>
      <c r="CF79" s="1276">
        <v>6.6</v>
      </c>
      <c r="CG79" s="1276"/>
      <c r="CH79" s="1276"/>
      <c r="CI79" s="1276"/>
      <c r="CJ79" s="1276"/>
      <c r="CK79" s="1276"/>
      <c r="CL79" s="1276"/>
      <c r="CM79" s="1276"/>
      <c r="CN79" s="1276">
        <v>6.4</v>
      </c>
      <c r="CO79" s="1276"/>
      <c r="CP79" s="1276"/>
      <c r="CQ79" s="1276"/>
      <c r="CR79" s="1276"/>
      <c r="CS79" s="1276"/>
      <c r="CT79" s="1276"/>
      <c r="CU79" s="1276"/>
      <c r="CV79" s="1276">
        <v>6.3</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MQl9z5KftAIWYz9hE1NfNmh7uQruaoiSKNKGQvm8Vmdy4n6nKSYrCMicf78XQ/WitUJxq3UiVrHNAGKe3CULRQ==" saltValue="RQQUi4RRFBwu/YhJM2cM/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CE71" sqref="CE71"/>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507</v>
      </c>
    </row>
  </sheetData>
  <sheetProtection algorithmName="SHA-512" hashValue="s1fI2xMbG4b6zzSVFH4Mk8Xeve5JcCPx0WM8KSRtqt/72+VsVQnINio8vjKal8CSczFEXW6hqgEja2vGLdg1tw==" saltValue="cGyp60jvFyjMG8Wwlgpwq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CE71" sqref="CE71"/>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507</v>
      </c>
    </row>
  </sheetData>
  <sheetProtection algorithmName="SHA-512" hashValue="mdXfMhHNrVTFLidmTyWsvcbEauqQj9oAPP6NPZfEXtKCCEpEQLEaqAUB20zMWyPeV3/0+3WsDJJsmPRsxsOc+Q==" saltValue="FPjL6E2tXBkGY4M7cHLsS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557</v>
      </c>
      <c r="G2" s="148"/>
      <c r="H2" s="149"/>
    </row>
    <row r="3" spans="1:8" x14ac:dyDescent="0.15">
      <c r="A3" s="145" t="s">
        <v>550</v>
      </c>
      <c r="B3" s="150"/>
      <c r="C3" s="151"/>
      <c r="D3" s="152">
        <v>79466</v>
      </c>
      <c r="E3" s="153"/>
      <c r="F3" s="154">
        <v>52191</v>
      </c>
      <c r="G3" s="155"/>
      <c r="H3" s="156"/>
    </row>
    <row r="4" spans="1:8" x14ac:dyDescent="0.15">
      <c r="A4" s="157"/>
      <c r="B4" s="158"/>
      <c r="C4" s="159"/>
      <c r="D4" s="160">
        <v>52149</v>
      </c>
      <c r="E4" s="161"/>
      <c r="F4" s="162">
        <v>24843</v>
      </c>
      <c r="G4" s="163"/>
      <c r="H4" s="164"/>
    </row>
    <row r="5" spans="1:8" x14ac:dyDescent="0.15">
      <c r="A5" s="145" t="s">
        <v>552</v>
      </c>
      <c r="B5" s="150"/>
      <c r="C5" s="151"/>
      <c r="D5" s="152">
        <v>29619</v>
      </c>
      <c r="E5" s="153"/>
      <c r="F5" s="154">
        <v>47387</v>
      </c>
      <c r="G5" s="155"/>
      <c r="H5" s="156"/>
    </row>
    <row r="6" spans="1:8" x14ac:dyDescent="0.15">
      <c r="A6" s="157"/>
      <c r="B6" s="158"/>
      <c r="C6" s="159"/>
      <c r="D6" s="160">
        <v>10904</v>
      </c>
      <c r="E6" s="161"/>
      <c r="F6" s="162">
        <v>24928</v>
      </c>
      <c r="G6" s="163"/>
      <c r="H6" s="164"/>
    </row>
    <row r="7" spans="1:8" x14ac:dyDescent="0.15">
      <c r="A7" s="145" t="s">
        <v>553</v>
      </c>
      <c r="B7" s="150"/>
      <c r="C7" s="151"/>
      <c r="D7" s="152">
        <v>28028</v>
      </c>
      <c r="E7" s="153"/>
      <c r="F7" s="154">
        <v>51264</v>
      </c>
      <c r="G7" s="155"/>
      <c r="H7" s="156"/>
    </row>
    <row r="8" spans="1:8" x14ac:dyDescent="0.15">
      <c r="A8" s="157"/>
      <c r="B8" s="158"/>
      <c r="C8" s="159"/>
      <c r="D8" s="160">
        <v>11015</v>
      </c>
      <c r="E8" s="161"/>
      <c r="F8" s="162">
        <v>26040</v>
      </c>
      <c r="G8" s="163"/>
      <c r="H8" s="164"/>
    </row>
    <row r="9" spans="1:8" x14ac:dyDescent="0.15">
      <c r="A9" s="145" t="s">
        <v>554</v>
      </c>
      <c r="B9" s="150"/>
      <c r="C9" s="151"/>
      <c r="D9" s="152">
        <v>40630</v>
      </c>
      <c r="E9" s="153"/>
      <c r="F9" s="154">
        <v>52068</v>
      </c>
      <c r="G9" s="155"/>
      <c r="H9" s="156"/>
    </row>
    <row r="10" spans="1:8" x14ac:dyDescent="0.15">
      <c r="A10" s="157"/>
      <c r="B10" s="158"/>
      <c r="C10" s="159"/>
      <c r="D10" s="160">
        <v>21652</v>
      </c>
      <c r="E10" s="161"/>
      <c r="F10" s="162">
        <v>26936</v>
      </c>
      <c r="G10" s="163"/>
      <c r="H10" s="164"/>
    </row>
    <row r="11" spans="1:8" x14ac:dyDescent="0.15">
      <c r="A11" s="145" t="s">
        <v>555</v>
      </c>
      <c r="B11" s="150"/>
      <c r="C11" s="151"/>
      <c r="D11" s="152">
        <v>15577</v>
      </c>
      <c r="E11" s="153"/>
      <c r="F11" s="154">
        <v>47161</v>
      </c>
      <c r="G11" s="155"/>
      <c r="H11" s="156"/>
    </row>
    <row r="12" spans="1:8" x14ac:dyDescent="0.15">
      <c r="A12" s="157"/>
      <c r="B12" s="158"/>
      <c r="C12" s="165"/>
      <c r="D12" s="160">
        <v>10818</v>
      </c>
      <c r="E12" s="161"/>
      <c r="F12" s="162">
        <v>24595</v>
      </c>
      <c r="G12" s="163"/>
      <c r="H12" s="164"/>
    </row>
    <row r="13" spans="1:8" x14ac:dyDescent="0.15">
      <c r="A13" s="145"/>
      <c r="B13" s="150"/>
      <c r="C13" s="166"/>
      <c r="D13" s="167">
        <v>38664</v>
      </c>
      <c r="E13" s="168"/>
      <c r="F13" s="169">
        <v>50014</v>
      </c>
      <c r="G13" s="170"/>
      <c r="H13" s="156"/>
    </row>
    <row r="14" spans="1:8" x14ac:dyDescent="0.15">
      <c r="A14" s="157"/>
      <c r="B14" s="158"/>
      <c r="C14" s="159"/>
      <c r="D14" s="160">
        <v>21308</v>
      </c>
      <c r="E14" s="161"/>
      <c r="F14" s="162">
        <v>25468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9.18</v>
      </c>
      <c r="C19" s="171">
        <f>ROUND(VALUE(SUBSTITUTE(実質収支比率等に係る経年分析!G$48,"▲","-")),2)</f>
        <v>5.0199999999999996</v>
      </c>
      <c r="D19" s="171">
        <f>ROUND(VALUE(SUBSTITUTE(実質収支比率等に係る経年分析!H$48,"▲","-")),2)</f>
        <v>7.02</v>
      </c>
      <c r="E19" s="171">
        <f>ROUND(VALUE(SUBSTITUTE(実質収支比率等に係る経年分析!I$48,"▲","-")),2)</f>
        <v>9.07</v>
      </c>
      <c r="F19" s="171">
        <f>ROUND(VALUE(SUBSTITUTE(実質収支比率等に係る経年分析!J$48,"▲","-")),2)</f>
        <v>15.36</v>
      </c>
    </row>
    <row r="20" spans="1:11" x14ac:dyDescent="0.15">
      <c r="A20" s="171" t="s">
        <v>55</v>
      </c>
      <c r="B20" s="171">
        <f>ROUND(VALUE(SUBSTITUTE(実質収支比率等に係る経年分析!F$47,"▲","-")),2)</f>
        <v>24.28</v>
      </c>
      <c r="C20" s="171">
        <f>ROUND(VALUE(SUBSTITUTE(実質収支比率等に係る経年分析!G$47,"▲","-")),2)</f>
        <v>22.87</v>
      </c>
      <c r="D20" s="171">
        <f>ROUND(VALUE(SUBSTITUTE(実質収支比率等に係る経年分析!H$47,"▲","-")),2)</f>
        <v>17.63</v>
      </c>
      <c r="E20" s="171">
        <f>ROUND(VALUE(SUBSTITUTE(実質収支比率等に係る経年分析!I$47,"▲","-")),2)</f>
        <v>13.49</v>
      </c>
      <c r="F20" s="171">
        <f>ROUND(VALUE(SUBSTITUTE(実質収支比率等に係る経年分析!J$47,"▲","-")),2)</f>
        <v>17.489999999999998</v>
      </c>
    </row>
    <row r="21" spans="1:11" x14ac:dyDescent="0.15">
      <c r="A21" s="171" t="s">
        <v>56</v>
      </c>
      <c r="B21" s="171">
        <f>IF(ISNUMBER(VALUE(SUBSTITUTE(実質収支比率等に係る経年分析!F$49,"▲","-"))),ROUND(VALUE(SUBSTITUTE(実質収支比率等に係る経年分析!F$49,"▲","-")),2),NA())</f>
        <v>-4.29</v>
      </c>
      <c r="C21" s="171">
        <f>IF(ISNUMBER(VALUE(SUBSTITUTE(実質収支比率等に係る経年分析!G$49,"▲","-"))),ROUND(VALUE(SUBSTITUTE(実質収支比率等に係る経年分析!G$49,"▲","-")),2),NA())</f>
        <v>-4.57</v>
      </c>
      <c r="D21" s="171">
        <f>IF(ISNUMBER(VALUE(SUBSTITUTE(実質収支比率等に係る経年分析!H$49,"▲","-"))),ROUND(VALUE(SUBSTITUTE(実質収支比率等に係る経年分析!H$49,"▲","-")),2),NA())</f>
        <v>-2.98</v>
      </c>
      <c r="E21" s="171">
        <f>IF(ISNUMBER(VALUE(SUBSTITUTE(実質収支比率等に係る経年分析!I$49,"▲","-"))),ROUND(VALUE(SUBSTITUTE(実質収支比率等に係る経年分析!I$49,"▲","-")),2),NA())</f>
        <v>-1.26</v>
      </c>
      <c r="F21" s="171">
        <f>IF(ISNUMBER(VALUE(SUBSTITUTE(実質収支比率等に係る経年分析!J$49,"▲","-"))),ROUND(VALUE(SUBSTITUTE(実質収支比率等に係る経年分析!J$49,"▲","-")),2),NA())</f>
        <v>11.91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0.72</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羽島郡二町教育委員会特別会計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0.23</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1.02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1.0900000000000001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1.51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1.05</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1.89</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3.96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4.09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4.22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3.94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4.04</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9.15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4.99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9.0399999999999991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15.34</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20.92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18.399999999999999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19.53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18.66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15.54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564</v>
      </c>
      <c r="E42" s="173"/>
      <c r="F42" s="173"/>
      <c r="G42" s="173">
        <f>'実質公債費比率（分子）の構造'!L$52</f>
        <v>564</v>
      </c>
      <c r="H42" s="173"/>
      <c r="I42" s="173"/>
      <c r="J42" s="173">
        <f>'実質公債費比率（分子）の構造'!M$52</f>
        <v>553</v>
      </c>
      <c r="K42" s="173"/>
      <c r="L42" s="173"/>
      <c r="M42" s="173">
        <f>'実質公債費比率（分子）の構造'!N$52</f>
        <v>547</v>
      </c>
      <c r="N42" s="173"/>
      <c r="O42" s="173"/>
      <c r="P42" s="173">
        <f>'実質公債費比率（分子）の構造'!O$52</f>
        <v>491</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23</v>
      </c>
      <c r="C45" s="173"/>
      <c r="D45" s="173"/>
      <c r="E45" s="173">
        <f>'実質公債費比率（分子）の構造'!L$49</f>
        <v>27</v>
      </c>
      <c r="F45" s="173"/>
      <c r="G45" s="173"/>
      <c r="H45" s="173">
        <f>'実質公債費比率（分子）の構造'!M$49</f>
        <v>27</v>
      </c>
      <c r="I45" s="173"/>
      <c r="J45" s="173"/>
      <c r="K45" s="173">
        <f>'実質公債費比率（分子）の構造'!N$49</f>
        <v>33</v>
      </c>
      <c r="L45" s="173"/>
      <c r="M45" s="173"/>
      <c r="N45" s="173">
        <f>'実質公債費比率（分子）の構造'!O$49</f>
        <v>39</v>
      </c>
      <c r="O45" s="173"/>
      <c r="P45" s="173"/>
    </row>
    <row r="46" spans="1:16" x14ac:dyDescent="0.15">
      <c r="A46" s="173" t="s">
        <v>67</v>
      </c>
      <c r="B46" s="173">
        <f>'実質公債費比率（分子）の構造'!K$48</f>
        <v>284</v>
      </c>
      <c r="C46" s="173"/>
      <c r="D46" s="173"/>
      <c r="E46" s="173">
        <f>'実質公債費比率（分子）の構造'!L$48</f>
        <v>289</v>
      </c>
      <c r="F46" s="173"/>
      <c r="G46" s="173"/>
      <c r="H46" s="173">
        <f>'実質公債費比率（分子）の構造'!M$48</f>
        <v>283</v>
      </c>
      <c r="I46" s="173"/>
      <c r="J46" s="173"/>
      <c r="K46" s="173">
        <f>'実質公債費比率（分子）の構造'!N$48</f>
        <v>284</v>
      </c>
      <c r="L46" s="173"/>
      <c r="M46" s="173"/>
      <c r="N46" s="173">
        <f>'実質公債費比率（分子）の構造'!O$48</f>
        <v>311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435</v>
      </c>
      <c r="C49" s="173"/>
      <c r="D49" s="173"/>
      <c r="E49" s="173">
        <f>'実質公債費比率（分子）の構造'!L$45</f>
        <v>438</v>
      </c>
      <c r="F49" s="173"/>
      <c r="G49" s="173"/>
      <c r="H49" s="173">
        <f>'実質公債費比率（分子）の構造'!M$45</f>
        <v>437</v>
      </c>
      <c r="I49" s="173"/>
      <c r="J49" s="173"/>
      <c r="K49" s="173">
        <f>'実質公債費比率（分子）の構造'!N$45</f>
        <v>482</v>
      </c>
      <c r="L49" s="173"/>
      <c r="M49" s="173"/>
      <c r="N49" s="173">
        <f>'実質公債費比率（分子）の構造'!O$45</f>
        <v>528</v>
      </c>
      <c r="O49" s="173"/>
      <c r="P49" s="173"/>
    </row>
    <row r="50" spans="1:16" x14ac:dyDescent="0.15">
      <c r="A50" s="173" t="s">
        <v>71</v>
      </c>
      <c r="B50" s="173" t="e">
        <f>NA()</f>
        <v>#N/A</v>
      </c>
      <c r="C50" s="173">
        <f>IF(ISNUMBER('実質公債費比率（分子）の構造'!K$53),'実質公債費比率（分子）の構造'!K$53,NA())</f>
        <v>178</v>
      </c>
      <c r="D50" s="173" t="e">
        <f>NA()</f>
        <v>#N/A</v>
      </c>
      <c r="E50" s="173" t="e">
        <f>NA()</f>
        <v>#N/A</v>
      </c>
      <c r="F50" s="173">
        <f>IF(ISNUMBER('実質公債費比率（分子）の構造'!L$53),'実質公債費比率（分子）の構造'!L$53,NA())</f>
        <v>190</v>
      </c>
      <c r="G50" s="173" t="e">
        <f>NA()</f>
        <v>#N/A</v>
      </c>
      <c r="H50" s="173" t="e">
        <f>NA()</f>
        <v>#N/A</v>
      </c>
      <c r="I50" s="173">
        <f>IF(ISNUMBER('実質公債費比率（分子）の構造'!M$53),'実質公債費比率（分子）の構造'!M$53,NA())</f>
        <v>194</v>
      </c>
      <c r="J50" s="173" t="e">
        <f>NA()</f>
        <v>#N/A</v>
      </c>
      <c r="K50" s="173" t="e">
        <f>NA()</f>
        <v>#N/A</v>
      </c>
      <c r="L50" s="173">
        <f>IF(ISNUMBER('実質公債費比率（分子）の構造'!N$53),'実質公債費比率（分子）の構造'!N$53,NA())</f>
        <v>252</v>
      </c>
      <c r="M50" s="173" t="e">
        <f>NA()</f>
        <v>#N/A</v>
      </c>
      <c r="N50" s="173" t="e">
        <f>NA()</f>
        <v>#N/A</v>
      </c>
      <c r="O50" s="173">
        <f>IF(ISNUMBER('実質公債費比率（分子）の構造'!O$53),'実質公債費比率（分子）の構造'!O$53,NA())</f>
        <v>387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5798</v>
      </c>
      <c r="E56" s="172"/>
      <c r="F56" s="172"/>
      <c r="G56" s="172">
        <f>'将来負担比率（分子）の構造'!J$52</f>
        <v>5574</v>
      </c>
      <c r="H56" s="172"/>
      <c r="I56" s="172"/>
      <c r="J56" s="172">
        <f>'将来負担比率（分子）の構造'!K$52</f>
        <v>5383</v>
      </c>
      <c r="K56" s="172"/>
      <c r="L56" s="172"/>
      <c r="M56" s="172">
        <f>'将来負担比率（分子）の構造'!L$52</f>
        <v>5359</v>
      </c>
      <c r="N56" s="172"/>
      <c r="O56" s="172"/>
      <c r="P56" s="172">
        <f>'将来負担比率（分子）の構造'!M$52</f>
        <v>5341</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3431</v>
      </c>
      <c r="E58" s="172"/>
      <c r="F58" s="172"/>
      <c r="G58" s="172">
        <f>'将来負担比率（分子）の構造'!J$50</f>
        <v>3376</v>
      </c>
      <c r="H58" s="172"/>
      <c r="I58" s="172"/>
      <c r="J58" s="172">
        <f>'将来負担比率（分子）の構造'!K$50</f>
        <v>2943</v>
      </c>
      <c r="K58" s="172"/>
      <c r="L58" s="172"/>
      <c r="M58" s="172">
        <f>'将来負担比率（分子）の構造'!L$50</f>
        <v>2466</v>
      </c>
      <c r="N58" s="172"/>
      <c r="O58" s="172"/>
      <c r="P58" s="172">
        <f>'将来負担比率（分子）の構造'!M$50</f>
        <v>2675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316</v>
      </c>
      <c r="C62" s="172"/>
      <c r="D62" s="172"/>
      <c r="E62" s="172">
        <f>'将来負担比率（分子）の構造'!J$45</f>
        <v>277</v>
      </c>
      <c r="F62" s="172"/>
      <c r="G62" s="172"/>
      <c r="H62" s="172">
        <f>'将来負担比率（分子）の構造'!K$45</f>
        <v>331</v>
      </c>
      <c r="I62" s="172"/>
      <c r="J62" s="172"/>
      <c r="K62" s="172">
        <f>'将来負担比率（分子）の構造'!L$45</f>
        <v>315</v>
      </c>
      <c r="L62" s="172"/>
      <c r="M62" s="172"/>
      <c r="N62" s="172">
        <f>'将来負担比率（分子）の構造'!M$45</f>
        <v>247</v>
      </c>
      <c r="O62" s="172"/>
      <c r="P62" s="172"/>
    </row>
    <row r="63" spans="1:16" x14ac:dyDescent="0.15">
      <c r="A63" s="172" t="s">
        <v>34</v>
      </c>
      <c r="B63" s="172">
        <f>'将来負担比率（分子）の構造'!I$44</f>
        <v>120</v>
      </c>
      <c r="C63" s="172"/>
      <c r="D63" s="172"/>
      <c r="E63" s="172">
        <f>'将来負担比率（分子）の構造'!J$44</f>
        <v>121</v>
      </c>
      <c r="F63" s="172"/>
      <c r="G63" s="172"/>
      <c r="H63" s="172">
        <f>'将来負担比率（分子）の構造'!K$44</f>
        <v>203</v>
      </c>
      <c r="I63" s="172"/>
      <c r="J63" s="172"/>
      <c r="K63" s="172">
        <f>'将来負担比率（分子）の構造'!L$44</f>
        <v>486</v>
      </c>
      <c r="L63" s="172"/>
      <c r="M63" s="172"/>
      <c r="N63" s="172">
        <f>'将来負担比率（分子）の構造'!M$44</f>
        <v>486</v>
      </c>
      <c r="O63" s="172"/>
      <c r="P63" s="172"/>
    </row>
    <row r="64" spans="1:16" x14ac:dyDescent="0.15">
      <c r="A64" s="172" t="s">
        <v>33</v>
      </c>
      <c r="B64" s="172">
        <f>'将来負担比率（分子）の構造'!I$43</f>
        <v>2718</v>
      </c>
      <c r="C64" s="172"/>
      <c r="D64" s="172"/>
      <c r="E64" s="172">
        <f>'将来負担比率（分子）の構造'!J$43</f>
        <v>2469</v>
      </c>
      <c r="F64" s="172"/>
      <c r="G64" s="172"/>
      <c r="H64" s="172">
        <f>'将来負担比率（分子）の構造'!K$43</f>
        <v>2314</v>
      </c>
      <c r="I64" s="172"/>
      <c r="J64" s="172"/>
      <c r="K64" s="172">
        <f>'将来負担比率（分子）の構造'!L$43</f>
        <v>2273</v>
      </c>
      <c r="L64" s="172"/>
      <c r="M64" s="172"/>
      <c r="N64" s="172">
        <f>'将来負担比率（分子）の構造'!M$43</f>
        <v>2328</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5401</v>
      </c>
      <c r="C66" s="172"/>
      <c r="D66" s="172"/>
      <c r="E66" s="172">
        <f>'将来負担比率（分子）の構造'!J$41</f>
        <v>5297</v>
      </c>
      <c r="F66" s="172"/>
      <c r="G66" s="172"/>
      <c r="H66" s="172">
        <f>'将来負担比率（分子）の構造'!K$41</f>
        <v>5144</v>
      </c>
      <c r="I66" s="172"/>
      <c r="J66" s="172"/>
      <c r="K66" s="172">
        <f>'将来負担比率（分子）の構造'!L$41</f>
        <v>5138</v>
      </c>
      <c r="L66" s="172"/>
      <c r="M66" s="172"/>
      <c r="N66" s="172">
        <f>'将来負担比率（分子）の構造'!M$41</f>
        <v>5141</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386</v>
      </c>
      <c r="M67" s="172" t="e">
        <f>NA()</f>
        <v>#N/A</v>
      </c>
      <c r="N67" s="172" t="e">
        <f>NA()</f>
        <v>#N/A</v>
      </c>
      <c r="O67" s="172">
        <f>IF(ISNUMBER('将来負担比率（分子）の構造'!M$53), IF('将来負担比率（分子）の構造'!M$53 &lt; 0, 0, '将来負担比率（分子）の構造'!M$53), NA())</f>
        <v>186</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904</v>
      </c>
      <c r="C72" s="176">
        <f>基金残高に係る経年分析!G55</f>
        <v>716</v>
      </c>
      <c r="D72" s="176">
        <f>基金残高に係る経年分析!H55</f>
        <v>1000</v>
      </c>
    </row>
    <row r="73" spans="1:16" x14ac:dyDescent="0.15">
      <c r="A73" s="175" t="s">
        <v>78</v>
      </c>
      <c r="B73" s="176">
        <f>基金残高に係る経年分析!F56</f>
        <v>363</v>
      </c>
      <c r="C73" s="176">
        <f>基金残高に係る経年分析!G56</f>
        <v>364</v>
      </c>
      <c r="D73" s="176">
        <f>基金残高に係る経年分析!H56</f>
        <v>105</v>
      </c>
    </row>
    <row r="74" spans="1:16" x14ac:dyDescent="0.15">
      <c r="A74" s="175" t="s">
        <v>79</v>
      </c>
      <c r="B74" s="176">
        <f>基金残高に係る経年分析!F57</f>
        <v>1502</v>
      </c>
      <c r="C74" s="176">
        <f>基金残高に係る経年分析!G57</f>
        <v>1286</v>
      </c>
      <c r="D74" s="176">
        <f>基金残高に係る経年分析!H57</f>
        <v>1445</v>
      </c>
    </row>
  </sheetData>
  <sheetProtection algorithmName="SHA-512" hashValue="zu7+xcaBOpd8HvH2s+4VNaqVOJQY7Kp56hRAJ3dRWh9qGc+VTpZ3tdjuAzRXNM6qFg8BnwS4ySXJtzlqoXBNgQ==" saltValue="4hTLfjHJrDuYDZnoerox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214</v>
      </c>
      <c r="DI1" s="642"/>
      <c r="DJ1" s="642"/>
      <c r="DK1" s="642"/>
      <c r="DL1" s="642"/>
      <c r="DM1" s="642"/>
      <c r="DN1" s="643"/>
      <c r="DO1" s="212"/>
      <c r="DP1" s="641" t="s">
        <v>215</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217</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218</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219</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220</v>
      </c>
      <c r="S4" s="645"/>
      <c r="T4" s="645"/>
      <c r="U4" s="645"/>
      <c r="V4" s="645"/>
      <c r="W4" s="645"/>
      <c r="X4" s="645"/>
      <c r="Y4" s="646"/>
      <c r="Z4" s="644" t="s">
        <v>221</v>
      </c>
      <c r="AA4" s="645"/>
      <c r="AB4" s="645"/>
      <c r="AC4" s="646"/>
      <c r="AD4" s="644" t="s">
        <v>222</v>
      </c>
      <c r="AE4" s="645"/>
      <c r="AF4" s="645"/>
      <c r="AG4" s="645"/>
      <c r="AH4" s="645"/>
      <c r="AI4" s="645"/>
      <c r="AJ4" s="645"/>
      <c r="AK4" s="646"/>
      <c r="AL4" s="644" t="s">
        <v>221</v>
      </c>
      <c r="AM4" s="645"/>
      <c r="AN4" s="645"/>
      <c r="AO4" s="646"/>
      <c r="AP4" s="650" t="s">
        <v>223</v>
      </c>
      <c r="AQ4" s="650"/>
      <c r="AR4" s="650"/>
      <c r="AS4" s="650"/>
      <c r="AT4" s="650"/>
      <c r="AU4" s="650"/>
      <c r="AV4" s="650"/>
      <c r="AW4" s="650"/>
      <c r="AX4" s="650"/>
      <c r="AY4" s="650"/>
      <c r="AZ4" s="650"/>
      <c r="BA4" s="650"/>
      <c r="BB4" s="650"/>
      <c r="BC4" s="650"/>
      <c r="BD4" s="650"/>
      <c r="BE4" s="650"/>
      <c r="BF4" s="650"/>
      <c r="BG4" s="650" t="s">
        <v>224</v>
      </c>
      <c r="BH4" s="650"/>
      <c r="BI4" s="650"/>
      <c r="BJ4" s="650"/>
      <c r="BK4" s="650"/>
      <c r="BL4" s="650"/>
      <c r="BM4" s="650"/>
      <c r="BN4" s="650"/>
      <c r="BO4" s="650" t="s">
        <v>221</v>
      </c>
      <c r="BP4" s="650"/>
      <c r="BQ4" s="650"/>
      <c r="BR4" s="650"/>
      <c r="BS4" s="650" t="s">
        <v>225</v>
      </c>
      <c r="BT4" s="650"/>
      <c r="BU4" s="650"/>
      <c r="BV4" s="650"/>
      <c r="BW4" s="650"/>
      <c r="BX4" s="650"/>
      <c r="BY4" s="650"/>
      <c r="BZ4" s="650"/>
      <c r="CA4" s="650"/>
      <c r="CB4" s="650"/>
      <c r="CD4" s="647" t="s">
        <v>226</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15">
      <c r="B5" s="651" t="s">
        <v>227</v>
      </c>
      <c r="C5" s="652"/>
      <c r="D5" s="652"/>
      <c r="E5" s="652"/>
      <c r="F5" s="652"/>
      <c r="G5" s="652"/>
      <c r="H5" s="652"/>
      <c r="I5" s="652"/>
      <c r="J5" s="652"/>
      <c r="K5" s="652"/>
      <c r="L5" s="652"/>
      <c r="M5" s="652"/>
      <c r="N5" s="652"/>
      <c r="O5" s="652"/>
      <c r="P5" s="652"/>
      <c r="Q5" s="653"/>
      <c r="R5" s="654">
        <v>4060520</v>
      </c>
      <c r="S5" s="655"/>
      <c r="T5" s="655"/>
      <c r="U5" s="655"/>
      <c r="V5" s="655"/>
      <c r="W5" s="655"/>
      <c r="X5" s="655"/>
      <c r="Y5" s="656"/>
      <c r="Z5" s="657">
        <v>40.1</v>
      </c>
      <c r="AA5" s="657"/>
      <c r="AB5" s="657"/>
      <c r="AC5" s="657"/>
      <c r="AD5" s="658">
        <v>4060520</v>
      </c>
      <c r="AE5" s="658"/>
      <c r="AF5" s="658"/>
      <c r="AG5" s="658"/>
      <c r="AH5" s="658"/>
      <c r="AI5" s="658"/>
      <c r="AJ5" s="658"/>
      <c r="AK5" s="658"/>
      <c r="AL5" s="659">
        <v>74.400000000000006</v>
      </c>
      <c r="AM5" s="660"/>
      <c r="AN5" s="660"/>
      <c r="AO5" s="661"/>
      <c r="AP5" s="651" t="s">
        <v>228</v>
      </c>
      <c r="AQ5" s="652"/>
      <c r="AR5" s="652"/>
      <c r="AS5" s="652"/>
      <c r="AT5" s="652"/>
      <c r="AU5" s="652"/>
      <c r="AV5" s="652"/>
      <c r="AW5" s="652"/>
      <c r="AX5" s="652"/>
      <c r="AY5" s="652"/>
      <c r="AZ5" s="652"/>
      <c r="BA5" s="652"/>
      <c r="BB5" s="652"/>
      <c r="BC5" s="652"/>
      <c r="BD5" s="652"/>
      <c r="BE5" s="652"/>
      <c r="BF5" s="653"/>
      <c r="BG5" s="665">
        <v>4060520</v>
      </c>
      <c r="BH5" s="666"/>
      <c r="BI5" s="666"/>
      <c r="BJ5" s="666"/>
      <c r="BK5" s="666"/>
      <c r="BL5" s="666"/>
      <c r="BM5" s="666"/>
      <c r="BN5" s="667"/>
      <c r="BO5" s="668">
        <v>100</v>
      </c>
      <c r="BP5" s="668"/>
      <c r="BQ5" s="668"/>
      <c r="BR5" s="668"/>
      <c r="BS5" s="669" t="s">
        <v>229</v>
      </c>
      <c r="BT5" s="669"/>
      <c r="BU5" s="669"/>
      <c r="BV5" s="669"/>
      <c r="BW5" s="669"/>
      <c r="BX5" s="669"/>
      <c r="BY5" s="669"/>
      <c r="BZ5" s="669"/>
      <c r="CA5" s="669"/>
      <c r="CB5" s="673"/>
      <c r="CD5" s="647" t="s">
        <v>223</v>
      </c>
      <c r="CE5" s="648"/>
      <c r="CF5" s="648"/>
      <c r="CG5" s="648"/>
      <c r="CH5" s="648"/>
      <c r="CI5" s="648"/>
      <c r="CJ5" s="648"/>
      <c r="CK5" s="648"/>
      <c r="CL5" s="648"/>
      <c r="CM5" s="648"/>
      <c r="CN5" s="648"/>
      <c r="CO5" s="648"/>
      <c r="CP5" s="648"/>
      <c r="CQ5" s="649"/>
      <c r="CR5" s="647" t="s">
        <v>230</v>
      </c>
      <c r="CS5" s="648"/>
      <c r="CT5" s="648"/>
      <c r="CU5" s="648"/>
      <c r="CV5" s="648"/>
      <c r="CW5" s="648"/>
      <c r="CX5" s="648"/>
      <c r="CY5" s="649"/>
      <c r="CZ5" s="647" t="s">
        <v>221</v>
      </c>
      <c r="DA5" s="648"/>
      <c r="DB5" s="648"/>
      <c r="DC5" s="649"/>
      <c r="DD5" s="647" t="s">
        <v>231</v>
      </c>
      <c r="DE5" s="648"/>
      <c r="DF5" s="648"/>
      <c r="DG5" s="648"/>
      <c r="DH5" s="648"/>
      <c r="DI5" s="648"/>
      <c r="DJ5" s="648"/>
      <c r="DK5" s="648"/>
      <c r="DL5" s="648"/>
      <c r="DM5" s="648"/>
      <c r="DN5" s="648"/>
      <c r="DO5" s="648"/>
      <c r="DP5" s="649"/>
      <c r="DQ5" s="647" t="s">
        <v>232</v>
      </c>
      <c r="DR5" s="648"/>
      <c r="DS5" s="648"/>
      <c r="DT5" s="648"/>
      <c r="DU5" s="648"/>
      <c r="DV5" s="648"/>
      <c r="DW5" s="648"/>
      <c r="DX5" s="648"/>
      <c r="DY5" s="648"/>
      <c r="DZ5" s="648"/>
      <c r="EA5" s="648"/>
      <c r="EB5" s="648"/>
      <c r="EC5" s="649"/>
    </row>
    <row r="6" spans="2:143" ht="11.25" customHeight="1" x14ac:dyDescent="0.15">
      <c r="B6" s="662" t="s">
        <v>233</v>
      </c>
      <c r="C6" s="663"/>
      <c r="D6" s="663"/>
      <c r="E6" s="663"/>
      <c r="F6" s="663"/>
      <c r="G6" s="663"/>
      <c r="H6" s="663"/>
      <c r="I6" s="663"/>
      <c r="J6" s="663"/>
      <c r="K6" s="663"/>
      <c r="L6" s="663"/>
      <c r="M6" s="663"/>
      <c r="N6" s="663"/>
      <c r="O6" s="663"/>
      <c r="P6" s="663"/>
      <c r="Q6" s="664"/>
      <c r="R6" s="665">
        <v>73665</v>
      </c>
      <c r="S6" s="666"/>
      <c r="T6" s="666"/>
      <c r="U6" s="666"/>
      <c r="V6" s="666"/>
      <c r="W6" s="666"/>
      <c r="X6" s="666"/>
      <c r="Y6" s="667"/>
      <c r="Z6" s="668">
        <v>0.7</v>
      </c>
      <c r="AA6" s="668"/>
      <c r="AB6" s="668"/>
      <c r="AC6" s="668"/>
      <c r="AD6" s="669">
        <v>73665</v>
      </c>
      <c r="AE6" s="669"/>
      <c r="AF6" s="669"/>
      <c r="AG6" s="669"/>
      <c r="AH6" s="669"/>
      <c r="AI6" s="669"/>
      <c r="AJ6" s="669"/>
      <c r="AK6" s="669"/>
      <c r="AL6" s="670">
        <v>1.4</v>
      </c>
      <c r="AM6" s="671"/>
      <c r="AN6" s="671"/>
      <c r="AO6" s="672"/>
      <c r="AP6" s="662" t="s">
        <v>234</v>
      </c>
      <c r="AQ6" s="663"/>
      <c r="AR6" s="663"/>
      <c r="AS6" s="663"/>
      <c r="AT6" s="663"/>
      <c r="AU6" s="663"/>
      <c r="AV6" s="663"/>
      <c r="AW6" s="663"/>
      <c r="AX6" s="663"/>
      <c r="AY6" s="663"/>
      <c r="AZ6" s="663"/>
      <c r="BA6" s="663"/>
      <c r="BB6" s="663"/>
      <c r="BC6" s="663"/>
      <c r="BD6" s="663"/>
      <c r="BE6" s="663"/>
      <c r="BF6" s="664"/>
      <c r="BG6" s="665">
        <v>4060520</v>
      </c>
      <c r="BH6" s="666"/>
      <c r="BI6" s="666"/>
      <c r="BJ6" s="666"/>
      <c r="BK6" s="666"/>
      <c r="BL6" s="666"/>
      <c r="BM6" s="666"/>
      <c r="BN6" s="667"/>
      <c r="BO6" s="668">
        <v>100</v>
      </c>
      <c r="BP6" s="668"/>
      <c r="BQ6" s="668"/>
      <c r="BR6" s="668"/>
      <c r="BS6" s="669" t="s">
        <v>128</v>
      </c>
      <c r="BT6" s="669"/>
      <c r="BU6" s="669"/>
      <c r="BV6" s="669"/>
      <c r="BW6" s="669"/>
      <c r="BX6" s="669"/>
      <c r="BY6" s="669"/>
      <c r="BZ6" s="669"/>
      <c r="CA6" s="669"/>
      <c r="CB6" s="673"/>
      <c r="CD6" s="676" t="s">
        <v>235</v>
      </c>
      <c r="CE6" s="677"/>
      <c r="CF6" s="677"/>
      <c r="CG6" s="677"/>
      <c r="CH6" s="677"/>
      <c r="CI6" s="677"/>
      <c r="CJ6" s="677"/>
      <c r="CK6" s="677"/>
      <c r="CL6" s="677"/>
      <c r="CM6" s="677"/>
      <c r="CN6" s="677"/>
      <c r="CO6" s="677"/>
      <c r="CP6" s="677"/>
      <c r="CQ6" s="678"/>
      <c r="CR6" s="665">
        <v>76513</v>
      </c>
      <c r="CS6" s="666"/>
      <c r="CT6" s="666"/>
      <c r="CU6" s="666"/>
      <c r="CV6" s="666"/>
      <c r="CW6" s="666"/>
      <c r="CX6" s="666"/>
      <c r="CY6" s="667"/>
      <c r="CZ6" s="659">
        <v>0.8</v>
      </c>
      <c r="DA6" s="660"/>
      <c r="DB6" s="660"/>
      <c r="DC6" s="679"/>
      <c r="DD6" s="674" t="s">
        <v>128</v>
      </c>
      <c r="DE6" s="666"/>
      <c r="DF6" s="666"/>
      <c r="DG6" s="666"/>
      <c r="DH6" s="666"/>
      <c r="DI6" s="666"/>
      <c r="DJ6" s="666"/>
      <c r="DK6" s="666"/>
      <c r="DL6" s="666"/>
      <c r="DM6" s="666"/>
      <c r="DN6" s="666"/>
      <c r="DO6" s="666"/>
      <c r="DP6" s="667"/>
      <c r="DQ6" s="674">
        <v>76513</v>
      </c>
      <c r="DR6" s="666"/>
      <c r="DS6" s="666"/>
      <c r="DT6" s="666"/>
      <c r="DU6" s="666"/>
      <c r="DV6" s="666"/>
      <c r="DW6" s="666"/>
      <c r="DX6" s="666"/>
      <c r="DY6" s="666"/>
      <c r="DZ6" s="666"/>
      <c r="EA6" s="666"/>
      <c r="EB6" s="666"/>
      <c r="EC6" s="675"/>
    </row>
    <row r="7" spans="2:143" ht="11.25" customHeight="1" x14ac:dyDescent="0.15">
      <c r="B7" s="662" t="s">
        <v>236</v>
      </c>
      <c r="C7" s="663"/>
      <c r="D7" s="663"/>
      <c r="E7" s="663"/>
      <c r="F7" s="663"/>
      <c r="G7" s="663"/>
      <c r="H7" s="663"/>
      <c r="I7" s="663"/>
      <c r="J7" s="663"/>
      <c r="K7" s="663"/>
      <c r="L7" s="663"/>
      <c r="M7" s="663"/>
      <c r="N7" s="663"/>
      <c r="O7" s="663"/>
      <c r="P7" s="663"/>
      <c r="Q7" s="664"/>
      <c r="R7" s="665">
        <v>2794</v>
      </c>
      <c r="S7" s="666"/>
      <c r="T7" s="666"/>
      <c r="U7" s="666"/>
      <c r="V7" s="666"/>
      <c r="W7" s="666"/>
      <c r="X7" s="666"/>
      <c r="Y7" s="667"/>
      <c r="Z7" s="668">
        <v>0</v>
      </c>
      <c r="AA7" s="668"/>
      <c r="AB7" s="668"/>
      <c r="AC7" s="668"/>
      <c r="AD7" s="669">
        <v>2794</v>
      </c>
      <c r="AE7" s="669"/>
      <c r="AF7" s="669"/>
      <c r="AG7" s="669"/>
      <c r="AH7" s="669"/>
      <c r="AI7" s="669"/>
      <c r="AJ7" s="669"/>
      <c r="AK7" s="669"/>
      <c r="AL7" s="670">
        <v>0.1</v>
      </c>
      <c r="AM7" s="671"/>
      <c r="AN7" s="671"/>
      <c r="AO7" s="672"/>
      <c r="AP7" s="662" t="s">
        <v>237</v>
      </c>
      <c r="AQ7" s="663"/>
      <c r="AR7" s="663"/>
      <c r="AS7" s="663"/>
      <c r="AT7" s="663"/>
      <c r="AU7" s="663"/>
      <c r="AV7" s="663"/>
      <c r="AW7" s="663"/>
      <c r="AX7" s="663"/>
      <c r="AY7" s="663"/>
      <c r="AZ7" s="663"/>
      <c r="BA7" s="663"/>
      <c r="BB7" s="663"/>
      <c r="BC7" s="663"/>
      <c r="BD7" s="663"/>
      <c r="BE7" s="663"/>
      <c r="BF7" s="664"/>
      <c r="BG7" s="665">
        <v>1803148</v>
      </c>
      <c r="BH7" s="666"/>
      <c r="BI7" s="666"/>
      <c r="BJ7" s="666"/>
      <c r="BK7" s="666"/>
      <c r="BL7" s="666"/>
      <c r="BM7" s="666"/>
      <c r="BN7" s="667"/>
      <c r="BO7" s="668">
        <v>44.4</v>
      </c>
      <c r="BP7" s="668"/>
      <c r="BQ7" s="668"/>
      <c r="BR7" s="668"/>
      <c r="BS7" s="669" t="s">
        <v>128</v>
      </c>
      <c r="BT7" s="669"/>
      <c r="BU7" s="669"/>
      <c r="BV7" s="669"/>
      <c r="BW7" s="669"/>
      <c r="BX7" s="669"/>
      <c r="BY7" s="669"/>
      <c r="BZ7" s="669"/>
      <c r="CA7" s="669"/>
      <c r="CB7" s="673"/>
      <c r="CD7" s="680" t="s">
        <v>238</v>
      </c>
      <c r="CE7" s="681"/>
      <c r="CF7" s="681"/>
      <c r="CG7" s="681"/>
      <c r="CH7" s="681"/>
      <c r="CI7" s="681"/>
      <c r="CJ7" s="681"/>
      <c r="CK7" s="681"/>
      <c r="CL7" s="681"/>
      <c r="CM7" s="681"/>
      <c r="CN7" s="681"/>
      <c r="CO7" s="681"/>
      <c r="CP7" s="681"/>
      <c r="CQ7" s="682"/>
      <c r="CR7" s="665">
        <v>1360155</v>
      </c>
      <c r="CS7" s="666"/>
      <c r="CT7" s="666"/>
      <c r="CU7" s="666"/>
      <c r="CV7" s="666"/>
      <c r="CW7" s="666"/>
      <c r="CX7" s="666"/>
      <c r="CY7" s="667"/>
      <c r="CZ7" s="668">
        <v>14.8</v>
      </c>
      <c r="DA7" s="668"/>
      <c r="DB7" s="668"/>
      <c r="DC7" s="668"/>
      <c r="DD7" s="674">
        <v>2805</v>
      </c>
      <c r="DE7" s="666"/>
      <c r="DF7" s="666"/>
      <c r="DG7" s="666"/>
      <c r="DH7" s="666"/>
      <c r="DI7" s="666"/>
      <c r="DJ7" s="666"/>
      <c r="DK7" s="666"/>
      <c r="DL7" s="666"/>
      <c r="DM7" s="666"/>
      <c r="DN7" s="666"/>
      <c r="DO7" s="666"/>
      <c r="DP7" s="667"/>
      <c r="DQ7" s="674">
        <v>1260894</v>
      </c>
      <c r="DR7" s="666"/>
      <c r="DS7" s="666"/>
      <c r="DT7" s="666"/>
      <c r="DU7" s="666"/>
      <c r="DV7" s="666"/>
      <c r="DW7" s="666"/>
      <c r="DX7" s="666"/>
      <c r="DY7" s="666"/>
      <c r="DZ7" s="666"/>
      <c r="EA7" s="666"/>
      <c r="EB7" s="666"/>
      <c r="EC7" s="675"/>
    </row>
    <row r="8" spans="2:143" ht="11.25" customHeight="1" x14ac:dyDescent="0.15">
      <c r="B8" s="662" t="s">
        <v>239</v>
      </c>
      <c r="C8" s="663"/>
      <c r="D8" s="663"/>
      <c r="E8" s="663"/>
      <c r="F8" s="663"/>
      <c r="G8" s="663"/>
      <c r="H8" s="663"/>
      <c r="I8" s="663"/>
      <c r="J8" s="663"/>
      <c r="K8" s="663"/>
      <c r="L8" s="663"/>
      <c r="M8" s="663"/>
      <c r="N8" s="663"/>
      <c r="O8" s="663"/>
      <c r="P8" s="663"/>
      <c r="Q8" s="664"/>
      <c r="R8" s="665">
        <v>23535</v>
      </c>
      <c r="S8" s="666"/>
      <c r="T8" s="666"/>
      <c r="U8" s="666"/>
      <c r="V8" s="666"/>
      <c r="W8" s="666"/>
      <c r="X8" s="666"/>
      <c r="Y8" s="667"/>
      <c r="Z8" s="668">
        <v>0.2</v>
      </c>
      <c r="AA8" s="668"/>
      <c r="AB8" s="668"/>
      <c r="AC8" s="668"/>
      <c r="AD8" s="669">
        <v>23535</v>
      </c>
      <c r="AE8" s="669"/>
      <c r="AF8" s="669"/>
      <c r="AG8" s="669"/>
      <c r="AH8" s="669"/>
      <c r="AI8" s="669"/>
      <c r="AJ8" s="669"/>
      <c r="AK8" s="669"/>
      <c r="AL8" s="670">
        <v>0.4</v>
      </c>
      <c r="AM8" s="671"/>
      <c r="AN8" s="671"/>
      <c r="AO8" s="672"/>
      <c r="AP8" s="662" t="s">
        <v>240</v>
      </c>
      <c r="AQ8" s="663"/>
      <c r="AR8" s="663"/>
      <c r="AS8" s="663"/>
      <c r="AT8" s="663"/>
      <c r="AU8" s="663"/>
      <c r="AV8" s="663"/>
      <c r="AW8" s="663"/>
      <c r="AX8" s="663"/>
      <c r="AY8" s="663"/>
      <c r="AZ8" s="663"/>
      <c r="BA8" s="663"/>
      <c r="BB8" s="663"/>
      <c r="BC8" s="663"/>
      <c r="BD8" s="663"/>
      <c r="BE8" s="663"/>
      <c r="BF8" s="664"/>
      <c r="BG8" s="665">
        <v>49171</v>
      </c>
      <c r="BH8" s="666"/>
      <c r="BI8" s="666"/>
      <c r="BJ8" s="666"/>
      <c r="BK8" s="666"/>
      <c r="BL8" s="666"/>
      <c r="BM8" s="666"/>
      <c r="BN8" s="667"/>
      <c r="BO8" s="668">
        <v>1.2</v>
      </c>
      <c r="BP8" s="668"/>
      <c r="BQ8" s="668"/>
      <c r="BR8" s="668"/>
      <c r="BS8" s="669" t="s">
        <v>229</v>
      </c>
      <c r="BT8" s="669"/>
      <c r="BU8" s="669"/>
      <c r="BV8" s="669"/>
      <c r="BW8" s="669"/>
      <c r="BX8" s="669"/>
      <c r="BY8" s="669"/>
      <c r="BZ8" s="669"/>
      <c r="CA8" s="669"/>
      <c r="CB8" s="673"/>
      <c r="CD8" s="680" t="s">
        <v>241</v>
      </c>
      <c r="CE8" s="681"/>
      <c r="CF8" s="681"/>
      <c r="CG8" s="681"/>
      <c r="CH8" s="681"/>
      <c r="CI8" s="681"/>
      <c r="CJ8" s="681"/>
      <c r="CK8" s="681"/>
      <c r="CL8" s="681"/>
      <c r="CM8" s="681"/>
      <c r="CN8" s="681"/>
      <c r="CO8" s="681"/>
      <c r="CP8" s="681"/>
      <c r="CQ8" s="682"/>
      <c r="CR8" s="665">
        <v>3893501</v>
      </c>
      <c r="CS8" s="666"/>
      <c r="CT8" s="666"/>
      <c r="CU8" s="666"/>
      <c r="CV8" s="666"/>
      <c r="CW8" s="666"/>
      <c r="CX8" s="666"/>
      <c r="CY8" s="667"/>
      <c r="CZ8" s="668">
        <v>42.3</v>
      </c>
      <c r="DA8" s="668"/>
      <c r="DB8" s="668"/>
      <c r="DC8" s="668"/>
      <c r="DD8" s="674">
        <v>24720</v>
      </c>
      <c r="DE8" s="666"/>
      <c r="DF8" s="666"/>
      <c r="DG8" s="666"/>
      <c r="DH8" s="666"/>
      <c r="DI8" s="666"/>
      <c r="DJ8" s="666"/>
      <c r="DK8" s="666"/>
      <c r="DL8" s="666"/>
      <c r="DM8" s="666"/>
      <c r="DN8" s="666"/>
      <c r="DO8" s="666"/>
      <c r="DP8" s="667"/>
      <c r="DQ8" s="674">
        <v>1529654</v>
      </c>
      <c r="DR8" s="666"/>
      <c r="DS8" s="666"/>
      <c r="DT8" s="666"/>
      <c r="DU8" s="666"/>
      <c r="DV8" s="666"/>
      <c r="DW8" s="666"/>
      <c r="DX8" s="666"/>
      <c r="DY8" s="666"/>
      <c r="DZ8" s="666"/>
      <c r="EA8" s="666"/>
      <c r="EB8" s="666"/>
      <c r="EC8" s="675"/>
    </row>
    <row r="9" spans="2:143" ht="11.25" customHeight="1" x14ac:dyDescent="0.15">
      <c r="B9" s="662" t="s">
        <v>242</v>
      </c>
      <c r="C9" s="663"/>
      <c r="D9" s="663"/>
      <c r="E9" s="663"/>
      <c r="F9" s="663"/>
      <c r="G9" s="663"/>
      <c r="H9" s="663"/>
      <c r="I9" s="663"/>
      <c r="J9" s="663"/>
      <c r="K9" s="663"/>
      <c r="L9" s="663"/>
      <c r="M9" s="663"/>
      <c r="N9" s="663"/>
      <c r="O9" s="663"/>
      <c r="P9" s="663"/>
      <c r="Q9" s="664"/>
      <c r="R9" s="665">
        <v>26755</v>
      </c>
      <c r="S9" s="666"/>
      <c r="T9" s="666"/>
      <c r="U9" s="666"/>
      <c r="V9" s="666"/>
      <c r="W9" s="666"/>
      <c r="X9" s="666"/>
      <c r="Y9" s="667"/>
      <c r="Z9" s="668">
        <v>0.3</v>
      </c>
      <c r="AA9" s="668"/>
      <c r="AB9" s="668"/>
      <c r="AC9" s="668"/>
      <c r="AD9" s="669">
        <v>26755</v>
      </c>
      <c r="AE9" s="669"/>
      <c r="AF9" s="669"/>
      <c r="AG9" s="669"/>
      <c r="AH9" s="669"/>
      <c r="AI9" s="669"/>
      <c r="AJ9" s="669"/>
      <c r="AK9" s="669"/>
      <c r="AL9" s="670">
        <v>0.5</v>
      </c>
      <c r="AM9" s="671"/>
      <c r="AN9" s="671"/>
      <c r="AO9" s="672"/>
      <c r="AP9" s="662" t="s">
        <v>243</v>
      </c>
      <c r="AQ9" s="663"/>
      <c r="AR9" s="663"/>
      <c r="AS9" s="663"/>
      <c r="AT9" s="663"/>
      <c r="AU9" s="663"/>
      <c r="AV9" s="663"/>
      <c r="AW9" s="663"/>
      <c r="AX9" s="663"/>
      <c r="AY9" s="663"/>
      <c r="AZ9" s="663"/>
      <c r="BA9" s="663"/>
      <c r="BB9" s="663"/>
      <c r="BC9" s="663"/>
      <c r="BD9" s="663"/>
      <c r="BE9" s="663"/>
      <c r="BF9" s="664"/>
      <c r="BG9" s="665">
        <v>1487408</v>
      </c>
      <c r="BH9" s="666"/>
      <c r="BI9" s="666"/>
      <c r="BJ9" s="666"/>
      <c r="BK9" s="666"/>
      <c r="BL9" s="666"/>
      <c r="BM9" s="666"/>
      <c r="BN9" s="667"/>
      <c r="BO9" s="668">
        <v>36.6</v>
      </c>
      <c r="BP9" s="668"/>
      <c r="BQ9" s="668"/>
      <c r="BR9" s="668"/>
      <c r="BS9" s="669" t="s">
        <v>229</v>
      </c>
      <c r="BT9" s="669"/>
      <c r="BU9" s="669"/>
      <c r="BV9" s="669"/>
      <c r="BW9" s="669"/>
      <c r="BX9" s="669"/>
      <c r="BY9" s="669"/>
      <c r="BZ9" s="669"/>
      <c r="CA9" s="669"/>
      <c r="CB9" s="673"/>
      <c r="CD9" s="680" t="s">
        <v>244</v>
      </c>
      <c r="CE9" s="681"/>
      <c r="CF9" s="681"/>
      <c r="CG9" s="681"/>
      <c r="CH9" s="681"/>
      <c r="CI9" s="681"/>
      <c r="CJ9" s="681"/>
      <c r="CK9" s="681"/>
      <c r="CL9" s="681"/>
      <c r="CM9" s="681"/>
      <c r="CN9" s="681"/>
      <c r="CO9" s="681"/>
      <c r="CP9" s="681"/>
      <c r="CQ9" s="682"/>
      <c r="CR9" s="665">
        <v>1193537</v>
      </c>
      <c r="CS9" s="666"/>
      <c r="CT9" s="666"/>
      <c r="CU9" s="666"/>
      <c r="CV9" s="666"/>
      <c r="CW9" s="666"/>
      <c r="CX9" s="666"/>
      <c r="CY9" s="667"/>
      <c r="CZ9" s="668">
        <v>13</v>
      </c>
      <c r="DA9" s="668"/>
      <c r="DB9" s="668"/>
      <c r="DC9" s="668"/>
      <c r="DD9" s="674">
        <v>28893</v>
      </c>
      <c r="DE9" s="666"/>
      <c r="DF9" s="666"/>
      <c r="DG9" s="666"/>
      <c r="DH9" s="666"/>
      <c r="DI9" s="666"/>
      <c r="DJ9" s="666"/>
      <c r="DK9" s="666"/>
      <c r="DL9" s="666"/>
      <c r="DM9" s="666"/>
      <c r="DN9" s="666"/>
      <c r="DO9" s="666"/>
      <c r="DP9" s="667"/>
      <c r="DQ9" s="674">
        <v>933270</v>
      </c>
      <c r="DR9" s="666"/>
      <c r="DS9" s="666"/>
      <c r="DT9" s="666"/>
      <c r="DU9" s="666"/>
      <c r="DV9" s="666"/>
      <c r="DW9" s="666"/>
      <c r="DX9" s="666"/>
      <c r="DY9" s="666"/>
      <c r="DZ9" s="666"/>
      <c r="EA9" s="666"/>
      <c r="EB9" s="666"/>
      <c r="EC9" s="675"/>
    </row>
    <row r="10" spans="2:143" ht="11.25" customHeight="1" x14ac:dyDescent="0.15">
      <c r="B10" s="662" t="s">
        <v>245</v>
      </c>
      <c r="C10" s="663"/>
      <c r="D10" s="663"/>
      <c r="E10" s="663"/>
      <c r="F10" s="663"/>
      <c r="G10" s="663"/>
      <c r="H10" s="663"/>
      <c r="I10" s="663"/>
      <c r="J10" s="663"/>
      <c r="K10" s="663"/>
      <c r="L10" s="663"/>
      <c r="M10" s="663"/>
      <c r="N10" s="663"/>
      <c r="O10" s="663"/>
      <c r="P10" s="663"/>
      <c r="Q10" s="664"/>
      <c r="R10" s="665" t="s">
        <v>137</v>
      </c>
      <c r="S10" s="666"/>
      <c r="T10" s="666"/>
      <c r="U10" s="666"/>
      <c r="V10" s="666"/>
      <c r="W10" s="666"/>
      <c r="X10" s="666"/>
      <c r="Y10" s="667"/>
      <c r="Z10" s="668" t="s">
        <v>229</v>
      </c>
      <c r="AA10" s="668"/>
      <c r="AB10" s="668"/>
      <c r="AC10" s="668"/>
      <c r="AD10" s="669" t="s">
        <v>229</v>
      </c>
      <c r="AE10" s="669"/>
      <c r="AF10" s="669"/>
      <c r="AG10" s="669"/>
      <c r="AH10" s="669"/>
      <c r="AI10" s="669"/>
      <c r="AJ10" s="669"/>
      <c r="AK10" s="669"/>
      <c r="AL10" s="670" t="s">
        <v>229</v>
      </c>
      <c r="AM10" s="671"/>
      <c r="AN10" s="671"/>
      <c r="AO10" s="672"/>
      <c r="AP10" s="662" t="s">
        <v>246</v>
      </c>
      <c r="AQ10" s="663"/>
      <c r="AR10" s="663"/>
      <c r="AS10" s="663"/>
      <c r="AT10" s="663"/>
      <c r="AU10" s="663"/>
      <c r="AV10" s="663"/>
      <c r="AW10" s="663"/>
      <c r="AX10" s="663"/>
      <c r="AY10" s="663"/>
      <c r="AZ10" s="663"/>
      <c r="BA10" s="663"/>
      <c r="BB10" s="663"/>
      <c r="BC10" s="663"/>
      <c r="BD10" s="663"/>
      <c r="BE10" s="663"/>
      <c r="BF10" s="664"/>
      <c r="BG10" s="665">
        <v>120349</v>
      </c>
      <c r="BH10" s="666"/>
      <c r="BI10" s="666"/>
      <c r="BJ10" s="666"/>
      <c r="BK10" s="666"/>
      <c r="BL10" s="666"/>
      <c r="BM10" s="666"/>
      <c r="BN10" s="667"/>
      <c r="BO10" s="668">
        <v>3</v>
      </c>
      <c r="BP10" s="668"/>
      <c r="BQ10" s="668"/>
      <c r="BR10" s="668"/>
      <c r="BS10" s="669" t="s">
        <v>128</v>
      </c>
      <c r="BT10" s="669"/>
      <c r="BU10" s="669"/>
      <c r="BV10" s="669"/>
      <c r="BW10" s="669"/>
      <c r="BX10" s="669"/>
      <c r="BY10" s="669"/>
      <c r="BZ10" s="669"/>
      <c r="CA10" s="669"/>
      <c r="CB10" s="673"/>
      <c r="CD10" s="680" t="s">
        <v>247</v>
      </c>
      <c r="CE10" s="681"/>
      <c r="CF10" s="681"/>
      <c r="CG10" s="681"/>
      <c r="CH10" s="681"/>
      <c r="CI10" s="681"/>
      <c r="CJ10" s="681"/>
      <c r="CK10" s="681"/>
      <c r="CL10" s="681"/>
      <c r="CM10" s="681"/>
      <c r="CN10" s="681"/>
      <c r="CO10" s="681"/>
      <c r="CP10" s="681"/>
      <c r="CQ10" s="682"/>
      <c r="CR10" s="665">
        <v>500</v>
      </c>
      <c r="CS10" s="666"/>
      <c r="CT10" s="666"/>
      <c r="CU10" s="666"/>
      <c r="CV10" s="666"/>
      <c r="CW10" s="666"/>
      <c r="CX10" s="666"/>
      <c r="CY10" s="667"/>
      <c r="CZ10" s="668">
        <v>0</v>
      </c>
      <c r="DA10" s="668"/>
      <c r="DB10" s="668"/>
      <c r="DC10" s="668"/>
      <c r="DD10" s="674" t="s">
        <v>128</v>
      </c>
      <c r="DE10" s="666"/>
      <c r="DF10" s="666"/>
      <c r="DG10" s="666"/>
      <c r="DH10" s="666"/>
      <c r="DI10" s="666"/>
      <c r="DJ10" s="666"/>
      <c r="DK10" s="666"/>
      <c r="DL10" s="666"/>
      <c r="DM10" s="666"/>
      <c r="DN10" s="666"/>
      <c r="DO10" s="666"/>
      <c r="DP10" s="667"/>
      <c r="DQ10" s="674" t="s">
        <v>229</v>
      </c>
      <c r="DR10" s="666"/>
      <c r="DS10" s="666"/>
      <c r="DT10" s="666"/>
      <c r="DU10" s="666"/>
      <c r="DV10" s="666"/>
      <c r="DW10" s="666"/>
      <c r="DX10" s="666"/>
      <c r="DY10" s="666"/>
      <c r="DZ10" s="666"/>
      <c r="EA10" s="666"/>
      <c r="EB10" s="666"/>
      <c r="EC10" s="675"/>
    </row>
    <row r="11" spans="2:143" ht="11.25" customHeight="1" x14ac:dyDescent="0.15">
      <c r="B11" s="662" t="s">
        <v>248</v>
      </c>
      <c r="C11" s="663"/>
      <c r="D11" s="663"/>
      <c r="E11" s="663"/>
      <c r="F11" s="663"/>
      <c r="G11" s="663"/>
      <c r="H11" s="663"/>
      <c r="I11" s="663"/>
      <c r="J11" s="663"/>
      <c r="K11" s="663"/>
      <c r="L11" s="663"/>
      <c r="M11" s="663"/>
      <c r="N11" s="663"/>
      <c r="O11" s="663"/>
      <c r="P11" s="663"/>
      <c r="Q11" s="664"/>
      <c r="R11" s="665">
        <v>637746</v>
      </c>
      <c r="S11" s="666"/>
      <c r="T11" s="666"/>
      <c r="U11" s="666"/>
      <c r="V11" s="666"/>
      <c r="W11" s="666"/>
      <c r="X11" s="666"/>
      <c r="Y11" s="667"/>
      <c r="Z11" s="670">
        <v>6.3</v>
      </c>
      <c r="AA11" s="671"/>
      <c r="AB11" s="671"/>
      <c r="AC11" s="683"/>
      <c r="AD11" s="674">
        <v>637746</v>
      </c>
      <c r="AE11" s="666"/>
      <c r="AF11" s="666"/>
      <c r="AG11" s="666"/>
      <c r="AH11" s="666"/>
      <c r="AI11" s="666"/>
      <c r="AJ11" s="666"/>
      <c r="AK11" s="667"/>
      <c r="AL11" s="670">
        <v>11.7</v>
      </c>
      <c r="AM11" s="671"/>
      <c r="AN11" s="671"/>
      <c r="AO11" s="672"/>
      <c r="AP11" s="662" t="s">
        <v>249</v>
      </c>
      <c r="AQ11" s="663"/>
      <c r="AR11" s="663"/>
      <c r="AS11" s="663"/>
      <c r="AT11" s="663"/>
      <c r="AU11" s="663"/>
      <c r="AV11" s="663"/>
      <c r="AW11" s="663"/>
      <c r="AX11" s="663"/>
      <c r="AY11" s="663"/>
      <c r="AZ11" s="663"/>
      <c r="BA11" s="663"/>
      <c r="BB11" s="663"/>
      <c r="BC11" s="663"/>
      <c r="BD11" s="663"/>
      <c r="BE11" s="663"/>
      <c r="BF11" s="664"/>
      <c r="BG11" s="665">
        <v>146220</v>
      </c>
      <c r="BH11" s="666"/>
      <c r="BI11" s="666"/>
      <c r="BJ11" s="666"/>
      <c r="BK11" s="666"/>
      <c r="BL11" s="666"/>
      <c r="BM11" s="666"/>
      <c r="BN11" s="667"/>
      <c r="BO11" s="668">
        <v>3.6</v>
      </c>
      <c r="BP11" s="668"/>
      <c r="BQ11" s="668"/>
      <c r="BR11" s="668"/>
      <c r="BS11" s="669" t="s">
        <v>128</v>
      </c>
      <c r="BT11" s="669"/>
      <c r="BU11" s="669"/>
      <c r="BV11" s="669"/>
      <c r="BW11" s="669"/>
      <c r="BX11" s="669"/>
      <c r="BY11" s="669"/>
      <c r="BZ11" s="669"/>
      <c r="CA11" s="669"/>
      <c r="CB11" s="673"/>
      <c r="CD11" s="680" t="s">
        <v>250</v>
      </c>
      <c r="CE11" s="681"/>
      <c r="CF11" s="681"/>
      <c r="CG11" s="681"/>
      <c r="CH11" s="681"/>
      <c r="CI11" s="681"/>
      <c r="CJ11" s="681"/>
      <c r="CK11" s="681"/>
      <c r="CL11" s="681"/>
      <c r="CM11" s="681"/>
      <c r="CN11" s="681"/>
      <c r="CO11" s="681"/>
      <c r="CP11" s="681"/>
      <c r="CQ11" s="682"/>
      <c r="CR11" s="665">
        <v>18246</v>
      </c>
      <c r="CS11" s="666"/>
      <c r="CT11" s="666"/>
      <c r="CU11" s="666"/>
      <c r="CV11" s="666"/>
      <c r="CW11" s="666"/>
      <c r="CX11" s="666"/>
      <c r="CY11" s="667"/>
      <c r="CZ11" s="668">
        <v>0.2</v>
      </c>
      <c r="DA11" s="668"/>
      <c r="DB11" s="668"/>
      <c r="DC11" s="668"/>
      <c r="DD11" s="674">
        <v>1366</v>
      </c>
      <c r="DE11" s="666"/>
      <c r="DF11" s="666"/>
      <c r="DG11" s="666"/>
      <c r="DH11" s="666"/>
      <c r="DI11" s="666"/>
      <c r="DJ11" s="666"/>
      <c r="DK11" s="666"/>
      <c r="DL11" s="666"/>
      <c r="DM11" s="666"/>
      <c r="DN11" s="666"/>
      <c r="DO11" s="666"/>
      <c r="DP11" s="667"/>
      <c r="DQ11" s="674">
        <v>15705</v>
      </c>
      <c r="DR11" s="666"/>
      <c r="DS11" s="666"/>
      <c r="DT11" s="666"/>
      <c r="DU11" s="666"/>
      <c r="DV11" s="666"/>
      <c r="DW11" s="666"/>
      <c r="DX11" s="666"/>
      <c r="DY11" s="666"/>
      <c r="DZ11" s="666"/>
      <c r="EA11" s="666"/>
      <c r="EB11" s="666"/>
      <c r="EC11" s="675"/>
    </row>
    <row r="12" spans="2:143" ht="11.25" customHeight="1" x14ac:dyDescent="0.15">
      <c r="B12" s="662" t="s">
        <v>251</v>
      </c>
      <c r="C12" s="663"/>
      <c r="D12" s="663"/>
      <c r="E12" s="663"/>
      <c r="F12" s="663"/>
      <c r="G12" s="663"/>
      <c r="H12" s="663"/>
      <c r="I12" s="663"/>
      <c r="J12" s="663"/>
      <c r="K12" s="663"/>
      <c r="L12" s="663"/>
      <c r="M12" s="663"/>
      <c r="N12" s="663"/>
      <c r="O12" s="663"/>
      <c r="P12" s="663"/>
      <c r="Q12" s="664"/>
      <c r="R12" s="665" t="s">
        <v>229</v>
      </c>
      <c r="S12" s="666"/>
      <c r="T12" s="666"/>
      <c r="U12" s="666"/>
      <c r="V12" s="666"/>
      <c r="W12" s="666"/>
      <c r="X12" s="666"/>
      <c r="Y12" s="667"/>
      <c r="Z12" s="668" t="s">
        <v>128</v>
      </c>
      <c r="AA12" s="668"/>
      <c r="AB12" s="668"/>
      <c r="AC12" s="668"/>
      <c r="AD12" s="669" t="s">
        <v>229</v>
      </c>
      <c r="AE12" s="669"/>
      <c r="AF12" s="669"/>
      <c r="AG12" s="669"/>
      <c r="AH12" s="669"/>
      <c r="AI12" s="669"/>
      <c r="AJ12" s="669"/>
      <c r="AK12" s="669"/>
      <c r="AL12" s="670" t="s">
        <v>137</v>
      </c>
      <c r="AM12" s="671"/>
      <c r="AN12" s="671"/>
      <c r="AO12" s="672"/>
      <c r="AP12" s="662" t="s">
        <v>252</v>
      </c>
      <c r="AQ12" s="663"/>
      <c r="AR12" s="663"/>
      <c r="AS12" s="663"/>
      <c r="AT12" s="663"/>
      <c r="AU12" s="663"/>
      <c r="AV12" s="663"/>
      <c r="AW12" s="663"/>
      <c r="AX12" s="663"/>
      <c r="AY12" s="663"/>
      <c r="AZ12" s="663"/>
      <c r="BA12" s="663"/>
      <c r="BB12" s="663"/>
      <c r="BC12" s="663"/>
      <c r="BD12" s="663"/>
      <c r="BE12" s="663"/>
      <c r="BF12" s="664"/>
      <c r="BG12" s="665">
        <v>1932280</v>
      </c>
      <c r="BH12" s="666"/>
      <c r="BI12" s="666"/>
      <c r="BJ12" s="666"/>
      <c r="BK12" s="666"/>
      <c r="BL12" s="666"/>
      <c r="BM12" s="666"/>
      <c r="BN12" s="667"/>
      <c r="BO12" s="668">
        <v>47.6</v>
      </c>
      <c r="BP12" s="668"/>
      <c r="BQ12" s="668"/>
      <c r="BR12" s="668"/>
      <c r="BS12" s="669" t="s">
        <v>128</v>
      </c>
      <c r="BT12" s="669"/>
      <c r="BU12" s="669"/>
      <c r="BV12" s="669"/>
      <c r="BW12" s="669"/>
      <c r="BX12" s="669"/>
      <c r="BY12" s="669"/>
      <c r="BZ12" s="669"/>
      <c r="CA12" s="669"/>
      <c r="CB12" s="673"/>
      <c r="CD12" s="680" t="s">
        <v>253</v>
      </c>
      <c r="CE12" s="681"/>
      <c r="CF12" s="681"/>
      <c r="CG12" s="681"/>
      <c r="CH12" s="681"/>
      <c r="CI12" s="681"/>
      <c r="CJ12" s="681"/>
      <c r="CK12" s="681"/>
      <c r="CL12" s="681"/>
      <c r="CM12" s="681"/>
      <c r="CN12" s="681"/>
      <c r="CO12" s="681"/>
      <c r="CP12" s="681"/>
      <c r="CQ12" s="682"/>
      <c r="CR12" s="665">
        <v>38583</v>
      </c>
      <c r="CS12" s="666"/>
      <c r="CT12" s="666"/>
      <c r="CU12" s="666"/>
      <c r="CV12" s="666"/>
      <c r="CW12" s="666"/>
      <c r="CX12" s="666"/>
      <c r="CY12" s="667"/>
      <c r="CZ12" s="668">
        <v>0.4</v>
      </c>
      <c r="DA12" s="668"/>
      <c r="DB12" s="668"/>
      <c r="DC12" s="668"/>
      <c r="DD12" s="674" t="s">
        <v>128</v>
      </c>
      <c r="DE12" s="666"/>
      <c r="DF12" s="666"/>
      <c r="DG12" s="666"/>
      <c r="DH12" s="666"/>
      <c r="DI12" s="666"/>
      <c r="DJ12" s="666"/>
      <c r="DK12" s="666"/>
      <c r="DL12" s="666"/>
      <c r="DM12" s="666"/>
      <c r="DN12" s="666"/>
      <c r="DO12" s="666"/>
      <c r="DP12" s="667"/>
      <c r="DQ12" s="674">
        <v>33426</v>
      </c>
      <c r="DR12" s="666"/>
      <c r="DS12" s="666"/>
      <c r="DT12" s="666"/>
      <c r="DU12" s="666"/>
      <c r="DV12" s="666"/>
      <c r="DW12" s="666"/>
      <c r="DX12" s="666"/>
      <c r="DY12" s="666"/>
      <c r="DZ12" s="666"/>
      <c r="EA12" s="666"/>
      <c r="EB12" s="666"/>
      <c r="EC12" s="675"/>
    </row>
    <row r="13" spans="2:143" ht="11.25" customHeight="1" x14ac:dyDescent="0.15">
      <c r="B13" s="662" t="s">
        <v>254</v>
      </c>
      <c r="C13" s="663"/>
      <c r="D13" s="663"/>
      <c r="E13" s="663"/>
      <c r="F13" s="663"/>
      <c r="G13" s="663"/>
      <c r="H13" s="663"/>
      <c r="I13" s="663"/>
      <c r="J13" s="663"/>
      <c r="K13" s="663"/>
      <c r="L13" s="663"/>
      <c r="M13" s="663"/>
      <c r="N13" s="663"/>
      <c r="O13" s="663"/>
      <c r="P13" s="663"/>
      <c r="Q13" s="664"/>
      <c r="R13" s="665" t="s">
        <v>128</v>
      </c>
      <c r="S13" s="666"/>
      <c r="T13" s="666"/>
      <c r="U13" s="666"/>
      <c r="V13" s="666"/>
      <c r="W13" s="666"/>
      <c r="X13" s="666"/>
      <c r="Y13" s="667"/>
      <c r="Z13" s="668" t="s">
        <v>229</v>
      </c>
      <c r="AA13" s="668"/>
      <c r="AB13" s="668"/>
      <c r="AC13" s="668"/>
      <c r="AD13" s="669" t="s">
        <v>229</v>
      </c>
      <c r="AE13" s="669"/>
      <c r="AF13" s="669"/>
      <c r="AG13" s="669"/>
      <c r="AH13" s="669"/>
      <c r="AI13" s="669"/>
      <c r="AJ13" s="669"/>
      <c r="AK13" s="669"/>
      <c r="AL13" s="670" t="s">
        <v>128</v>
      </c>
      <c r="AM13" s="671"/>
      <c r="AN13" s="671"/>
      <c r="AO13" s="672"/>
      <c r="AP13" s="662" t="s">
        <v>255</v>
      </c>
      <c r="AQ13" s="663"/>
      <c r="AR13" s="663"/>
      <c r="AS13" s="663"/>
      <c r="AT13" s="663"/>
      <c r="AU13" s="663"/>
      <c r="AV13" s="663"/>
      <c r="AW13" s="663"/>
      <c r="AX13" s="663"/>
      <c r="AY13" s="663"/>
      <c r="AZ13" s="663"/>
      <c r="BA13" s="663"/>
      <c r="BB13" s="663"/>
      <c r="BC13" s="663"/>
      <c r="BD13" s="663"/>
      <c r="BE13" s="663"/>
      <c r="BF13" s="664"/>
      <c r="BG13" s="665">
        <v>1931714</v>
      </c>
      <c r="BH13" s="666"/>
      <c r="BI13" s="666"/>
      <c r="BJ13" s="666"/>
      <c r="BK13" s="666"/>
      <c r="BL13" s="666"/>
      <c r="BM13" s="666"/>
      <c r="BN13" s="667"/>
      <c r="BO13" s="668">
        <v>47.6</v>
      </c>
      <c r="BP13" s="668"/>
      <c r="BQ13" s="668"/>
      <c r="BR13" s="668"/>
      <c r="BS13" s="669" t="s">
        <v>128</v>
      </c>
      <c r="BT13" s="669"/>
      <c r="BU13" s="669"/>
      <c r="BV13" s="669"/>
      <c r="BW13" s="669"/>
      <c r="BX13" s="669"/>
      <c r="BY13" s="669"/>
      <c r="BZ13" s="669"/>
      <c r="CA13" s="669"/>
      <c r="CB13" s="673"/>
      <c r="CD13" s="680" t="s">
        <v>256</v>
      </c>
      <c r="CE13" s="681"/>
      <c r="CF13" s="681"/>
      <c r="CG13" s="681"/>
      <c r="CH13" s="681"/>
      <c r="CI13" s="681"/>
      <c r="CJ13" s="681"/>
      <c r="CK13" s="681"/>
      <c r="CL13" s="681"/>
      <c r="CM13" s="681"/>
      <c r="CN13" s="681"/>
      <c r="CO13" s="681"/>
      <c r="CP13" s="681"/>
      <c r="CQ13" s="682"/>
      <c r="CR13" s="665">
        <v>770074</v>
      </c>
      <c r="CS13" s="666"/>
      <c r="CT13" s="666"/>
      <c r="CU13" s="666"/>
      <c r="CV13" s="666"/>
      <c r="CW13" s="666"/>
      <c r="CX13" s="666"/>
      <c r="CY13" s="667"/>
      <c r="CZ13" s="668">
        <v>8.4</v>
      </c>
      <c r="DA13" s="668"/>
      <c r="DB13" s="668"/>
      <c r="DC13" s="668"/>
      <c r="DD13" s="674">
        <v>292119</v>
      </c>
      <c r="DE13" s="666"/>
      <c r="DF13" s="666"/>
      <c r="DG13" s="666"/>
      <c r="DH13" s="666"/>
      <c r="DI13" s="666"/>
      <c r="DJ13" s="666"/>
      <c r="DK13" s="666"/>
      <c r="DL13" s="666"/>
      <c r="DM13" s="666"/>
      <c r="DN13" s="666"/>
      <c r="DO13" s="666"/>
      <c r="DP13" s="667"/>
      <c r="DQ13" s="674">
        <v>657222</v>
      </c>
      <c r="DR13" s="666"/>
      <c r="DS13" s="666"/>
      <c r="DT13" s="666"/>
      <c r="DU13" s="666"/>
      <c r="DV13" s="666"/>
      <c r="DW13" s="666"/>
      <c r="DX13" s="666"/>
      <c r="DY13" s="666"/>
      <c r="DZ13" s="666"/>
      <c r="EA13" s="666"/>
      <c r="EB13" s="666"/>
      <c r="EC13" s="675"/>
    </row>
    <row r="14" spans="2:143" ht="11.25" customHeight="1" x14ac:dyDescent="0.15">
      <c r="B14" s="662" t="s">
        <v>257</v>
      </c>
      <c r="C14" s="663"/>
      <c r="D14" s="663"/>
      <c r="E14" s="663"/>
      <c r="F14" s="663"/>
      <c r="G14" s="663"/>
      <c r="H14" s="663"/>
      <c r="I14" s="663"/>
      <c r="J14" s="663"/>
      <c r="K14" s="663"/>
      <c r="L14" s="663"/>
      <c r="M14" s="663"/>
      <c r="N14" s="663"/>
      <c r="O14" s="663"/>
      <c r="P14" s="663"/>
      <c r="Q14" s="664"/>
      <c r="R14" s="665" t="s">
        <v>229</v>
      </c>
      <c r="S14" s="666"/>
      <c r="T14" s="666"/>
      <c r="U14" s="666"/>
      <c r="V14" s="666"/>
      <c r="W14" s="666"/>
      <c r="X14" s="666"/>
      <c r="Y14" s="667"/>
      <c r="Z14" s="668" t="s">
        <v>229</v>
      </c>
      <c r="AA14" s="668"/>
      <c r="AB14" s="668"/>
      <c r="AC14" s="668"/>
      <c r="AD14" s="669" t="s">
        <v>229</v>
      </c>
      <c r="AE14" s="669"/>
      <c r="AF14" s="669"/>
      <c r="AG14" s="669"/>
      <c r="AH14" s="669"/>
      <c r="AI14" s="669"/>
      <c r="AJ14" s="669"/>
      <c r="AK14" s="669"/>
      <c r="AL14" s="670" t="s">
        <v>128</v>
      </c>
      <c r="AM14" s="671"/>
      <c r="AN14" s="671"/>
      <c r="AO14" s="672"/>
      <c r="AP14" s="662" t="s">
        <v>258</v>
      </c>
      <c r="AQ14" s="663"/>
      <c r="AR14" s="663"/>
      <c r="AS14" s="663"/>
      <c r="AT14" s="663"/>
      <c r="AU14" s="663"/>
      <c r="AV14" s="663"/>
      <c r="AW14" s="663"/>
      <c r="AX14" s="663"/>
      <c r="AY14" s="663"/>
      <c r="AZ14" s="663"/>
      <c r="BA14" s="663"/>
      <c r="BB14" s="663"/>
      <c r="BC14" s="663"/>
      <c r="BD14" s="663"/>
      <c r="BE14" s="663"/>
      <c r="BF14" s="664"/>
      <c r="BG14" s="665">
        <v>98589</v>
      </c>
      <c r="BH14" s="666"/>
      <c r="BI14" s="666"/>
      <c r="BJ14" s="666"/>
      <c r="BK14" s="666"/>
      <c r="BL14" s="666"/>
      <c r="BM14" s="666"/>
      <c r="BN14" s="667"/>
      <c r="BO14" s="668">
        <v>2.4</v>
      </c>
      <c r="BP14" s="668"/>
      <c r="BQ14" s="668"/>
      <c r="BR14" s="668"/>
      <c r="BS14" s="669" t="s">
        <v>229</v>
      </c>
      <c r="BT14" s="669"/>
      <c r="BU14" s="669"/>
      <c r="BV14" s="669"/>
      <c r="BW14" s="669"/>
      <c r="BX14" s="669"/>
      <c r="BY14" s="669"/>
      <c r="BZ14" s="669"/>
      <c r="CA14" s="669"/>
      <c r="CB14" s="673"/>
      <c r="CD14" s="680" t="s">
        <v>259</v>
      </c>
      <c r="CE14" s="681"/>
      <c r="CF14" s="681"/>
      <c r="CG14" s="681"/>
      <c r="CH14" s="681"/>
      <c r="CI14" s="681"/>
      <c r="CJ14" s="681"/>
      <c r="CK14" s="681"/>
      <c r="CL14" s="681"/>
      <c r="CM14" s="681"/>
      <c r="CN14" s="681"/>
      <c r="CO14" s="681"/>
      <c r="CP14" s="681"/>
      <c r="CQ14" s="682"/>
      <c r="CR14" s="665">
        <v>427794</v>
      </c>
      <c r="CS14" s="666"/>
      <c r="CT14" s="666"/>
      <c r="CU14" s="666"/>
      <c r="CV14" s="666"/>
      <c r="CW14" s="666"/>
      <c r="CX14" s="666"/>
      <c r="CY14" s="667"/>
      <c r="CZ14" s="668">
        <v>4.5999999999999996</v>
      </c>
      <c r="DA14" s="668"/>
      <c r="DB14" s="668"/>
      <c r="DC14" s="668"/>
      <c r="DD14" s="674">
        <v>3550</v>
      </c>
      <c r="DE14" s="666"/>
      <c r="DF14" s="666"/>
      <c r="DG14" s="666"/>
      <c r="DH14" s="666"/>
      <c r="DI14" s="666"/>
      <c r="DJ14" s="666"/>
      <c r="DK14" s="666"/>
      <c r="DL14" s="666"/>
      <c r="DM14" s="666"/>
      <c r="DN14" s="666"/>
      <c r="DO14" s="666"/>
      <c r="DP14" s="667"/>
      <c r="DQ14" s="674">
        <v>422008</v>
      </c>
      <c r="DR14" s="666"/>
      <c r="DS14" s="666"/>
      <c r="DT14" s="666"/>
      <c r="DU14" s="666"/>
      <c r="DV14" s="666"/>
      <c r="DW14" s="666"/>
      <c r="DX14" s="666"/>
      <c r="DY14" s="666"/>
      <c r="DZ14" s="666"/>
      <c r="EA14" s="666"/>
      <c r="EB14" s="666"/>
      <c r="EC14" s="675"/>
    </row>
    <row r="15" spans="2:143" ht="11.25" customHeight="1" x14ac:dyDescent="0.15">
      <c r="B15" s="662" t="s">
        <v>260</v>
      </c>
      <c r="C15" s="663"/>
      <c r="D15" s="663"/>
      <c r="E15" s="663"/>
      <c r="F15" s="663"/>
      <c r="G15" s="663"/>
      <c r="H15" s="663"/>
      <c r="I15" s="663"/>
      <c r="J15" s="663"/>
      <c r="K15" s="663"/>
      <c r="L15" s="663"/>
      <c r="M15" s="663"/>
      <c r="N15" s="663"/>
      <c r="O15" s="663"/>
      <c r="P15" s="663"/>
      <c r="Q15" s="664"/>
      <c r="R15" s="665" t="s">
        <v>128</v>
      </c>
      <c r="S15" s="666"/>
      <c r="T15" s="666"/>
      <c r="U15" s="666"/>
      <c r="V15" s="666"/>
      <c r="W15" s="666"/>
      <c r="X15" s="666"/>
      <c r="Y15" s="667"/>
      <c r="Z15" s="668" t="s">
        <v>229</v>
      </c>
      <c r="AA15" s="668"/>
      <c r="AB15" s="668"/>
      <c r="AC15" s="668"/>
      <c r="AD15" s="669" t="s">
        <v>229</v>
      </c>
      <c r="AE15" s="669"/>
      <c r="AF15" s="669"/>
      <c r="AG15" s="669"/>
      <c r="AH15" s="669"/>
      <c r="AI15" s="669"/>
      <c r="AJ15" s="669"/>
      <c r="AK15" s="669"/>
      <c r="AL15" s="670" t="s">
        <v>137</v>
      </c>
      <c r="AM15" s="671"/>
      <c r="AN15" s="671"/>
      <c r="AO15" s="672"/>
      <c r="AP15" s="662" t="s">
        <v>261</v>
      </c>
      <c r="AQ15" s="663"/>
      <c r="AR15" s="663"/>
      <c r="AS15" s="663"/>
      <c r="AT15" s="663"/>
      <c r="AU15" s="663"/>
      <c r="AV15" s="663"/>
      <c r="AW15" s="663"/>
      <c r="AX15" s="663"/>
      <c r="AY15" s="663"/>
      <c r="AZ15" s="663"/>
      <c r="BA15" s="663"/>
      <c r="BB15" s="663"/>
      <c r="BC15" s="663"/>
      <c r="BD15" s="663"/>
      <c r="BE15" s="663"/>
      <c r="BF15" s="664"/>
      <c r="BG15" s="665">
        <v>226503</v>
      </c>
      <c r="BH15" s="666"/>
      <c r="BI15" s="666"/>
      <c r="BJ15" s="666"/>
      <c r="BK15" s="666"/>
      <c r="BL15" s="666"/>
      <c r="BM15" s="666"/>
      <c r="BN15" s="667"/>
      <c r="BO15" s="668">
        <v>5.6</v>
      </c>
      <c r="BP15" s="668"/>
      <c r="BQ15" s="668"/>
      <c r="BR15" s="668"/>
      <c r="BS15" s="669" t="s">
        <v>229</v>
      </c>
      <c r="BT15" s="669"/>
      <c r="BU15" s="669"/>
      <c r="BV15" s="669"/>
      <c r="BW15" s="669"/>
      <c r="BX15" s="669"/>
      <c r="BY15" s="669"/>
      <c r="BZ15" s="669"/>
      <c r="CA15" s="669"/>
      <c r="CB15" s="673"/>
      <c r="CD15" s="680" t="s">
        <v>262</v>
      </c>
      <c r="CE15" s="681"/>
      <c r="CF15" s="681"/>
      <c r="CG15" s="681"/>
      <c r="CH15" s="681"/>
      <c r="CI15" s="681"/>
      <c r="CJ15" s="681"/>
      <c r="CK15" s="681"/>
      <c r="CL15" s="681"/>
      <c r="CM15" s="681"/>
      <c r="CN15" s="681"/>
      <c r="CO15" s="681"/>
      <c r="CP15" s="681"/>
      <c r="CQ15" s="682"/>
      <c r="CR15" s="665">
        <v>900918</v>
      </c>
      <c r="CS15" s="666"/>
      <c r="CT15" s="666"/>
      <c r="CU15" s="666"/>
      <c r="CV15" s="666"/>
      <c r="CW15" s="666"/>
      <c r="CX15" s="666"/>
      <c r="CY15" s="667"/>
      <c r="CZ15" s="668">
        <v>9.8000000000000007</v>
      </c>
      <c r="DA15" s="668"/>
      <c r="DB15" s="668"/>
      <c r="DC15" s="668"/>
      <c r="DD15" s="674">
        <v>55779</v>
      </c>
      <c r="DE15" s="666"/>
      <c r="DF15" s="666"/>
      <c r="DG15" s="666"/>
      <c r="DH15" s="666"/>
      <c r="DI15" s="666"/>
      <c r="DJ15" s="666"/>
      <c r="DK15" s="666"/>
      <c r="DL15" s="666"/>
      <c r="DM15" s="666"/>
      <c r="DN15" s="666"/>
      <c r="DO15" s="666"/>
      <c r="DP15" s="667"/>
      <c r="DQ15" s="674">
        <v>779171</v>
      </c>
      <c r="DR15" s="666"/>
      <c r="DS15" s="666"/>
      <c r="DT15" s="666"/>
      <c r="DU15" s="666"/>
      <c r="DV15" s="666"/>
      <c r="DW15" s="666"/>
      <c r="DX15" s="666"/>
      <c r="DY15" s="666"/>
      <c r="DZ15" s="666"/>
      <c r="EA15" s="666"/>
      <c r="EB15" s="666"/>
      <c r="EC15" s="675"/>
    </row>
    <row r="16" spans="2:143" ht="11.25" customHeight="1" x14ac:dyDescent="0.15">
      <c r="B16" s="662" t="s">
        <v>263</v>
      </c>
      <c r="C16" s="663"/>
      <c r="D16" s="663"/>
      <c r="E16" s="663"/>
      <c r="F16" s="663"/>
      <c r="G16" s="663"/>
      <c r="H16" s="663"/>
      <c r="I16" s="663"/>
      <c r="J16" s="663"/>
      <c r="K16" s="663"/>
      <c r="L16" s="663"/>
      <c r="M16" s="663"/>
      <c r="N16" s="663"/>
      <c r="O16" s="663"/>
      <c r="P16" s="663"/>
      <c r="Q16" s="664"/>
      <c r="R16" s="665">
        <v>7428</v>
      </c>
      <c r="S16" s="666"/>
      <c r="T16" s="666"/>
      <c r="U16" s="666"/>
      <c r="V16" s="666"/>
      <c r="W16" s="666"/>
      <c r="X16" s="666"/>
      <c r="Y16" s="667"/>
      <c r="Z16" s="668">
        <v>0.1</v>
      </c>
      <c r="AA16" s="668"/>
      <c r="AB16" s="668"/>
      <c r="AC16" s="668"/>
      <c r="AD16" s="669">
        <v>7428</v>
      </c>
      <c r="AE16" s="669"/>
      <c r="AF16" s="669"/>
      <c r="AG16" s="669"/>
      <c r="AH16" s="669"/>
      <c r="AI16" s="669"/>
      <c r="AJ16" s="669"/>
      <c r="AK16" s="669"/>
      <c r="AL16" s="670">
        <v>0.1</v>
      </c>
      <c r="AM16" s="671"/>
      <c r="AN16" s="671"/>
      <c r="AO16" s="672"/>
      <c r="AP16" s="662" t="s">
        <v>264</v>
      </c>
      <c r="AQ16" s="663"/>
      <c r="AR16" s="663"/>
      <c r="AS16" s="663"/>
      <c r="AT16" s="663"/>
      <c r="AU16" s="663"/>
      <c r="AV16" s="663"/>
      <c r="AW16" s="663"/>
      <c r="AX16" s="663"/>
      <c r="AY16" s="663"/>
      <c r="AZ16" s="663"/>
      <c r="BA16" s="663"/>
      <c r="BB16" s="663"/>
      <c r="BC16" s="663"/>
      <c r="BD16" s="663"/>
      <c r="BE16" s="663"/>
      <c r="BF16" s="664"/>
      <c r="BG16" s="665" t="s">
        <v>229</v>
      </c>
      <c r="BH16" s="666"/>
      <c r="BI16" s="666"/>
      <c r="BJ16" s="666"/>
      <c r="BK16" s="666"/>
      <c r="BL16" s="666"/>
      <c r="BM16" s="666"/>
      <c r="BN16" s="667"/>
      <c r="BO16" s="668" t="s">
        <v>229</v>
      </c>
      <c r="BP16" s="668"/>
      <c r="BQ16" s="668"/>
      <c r="BR16" s="668"/>
      <c r="BS16" s="669" t="s">
        <v>137</v>
      </c>
      <c r="BT16" s="669"/>
      <c r="BU16" s="669"/>
      <c r="BV16" s="669"/>
      <c r="BW16" s="669"/>
      <c r="BX16" s="669"/>
      <c r="BY16" s="669"/>
      <c r="BZ16" s="669"/>
      <c r="CA16" s="669"/>
      <c r="CB16" s="673"/>
      <c r="CD16" s="680" t="s">
        <v>265</v>
      </c>
      <c r="CE16" s="681"/>
      <c r="CF16" s="681"/>
      <c r="CG16" s="681"/>
      <c r="CH16" s="681"/>
      <c r="CI16" s="681"/>
      <c r="CJ16" s="681"/>
      <c r="CK16" s="681"/>
      <c r="CL16" s="681"/>
      <c r="CM16" s="681"/>
      <c r="CN16" s="681"/>
      <c r="CO16" s="681"/>
      <c r="CP16" s="681"/>
      <c r="CQ16" s="682"/>
      <c r="CR16" s="665" t="s">
        <v>229</v>
      </c>
      <c r="CS16" s="666"/>
      <c r="CT16" s="666"/>
      <c r="CU16" s="666"/>
      <c r="CV16" s="666"/>
      <c r="CW16" s="666"/>
      <c r="CX16" s="666"/>
      <c r="CY16" s="667"/>
      <c r="CZ16" s="668" t="s">
        <v>128</v>
      </c>
      <c r="DA16" s="668"/>
      <c r="DB16" s="668"/>
      <c r="DC16" s="668"/>
      <c r="DD16" s="674" t="s">
        <v>128</v>
      </c>
      <c r="DE16" s="666"/>
      <c r="DF16" s="666"/>
      <c r="DG16" s="666"/>
      <c r="DH16" s="666"/>
      <c r="DI16" s="666"/>
      <c r="DJ16" s="666"/>
      <c r="DK16" s="666"/>
      <c r="DL16" s="666"/>
      <c r="DM16" s="666"/>
      <c r="DN16" s="666"/>
      <c r="DO16" s="666"/>
      <c r="DP16" s="667"/>
      <c r="DQ16" s="674" t="s">
        <v>128</v>
      </c>
      <c r="DR16" s="666"/>
      <c r="DS16" s="666"/>
      <c r="DT16" s="666"/>
      <c r="DU16" s="666"/>
      <c r="DV16" s="666"/>
      <c r="DW16" s="666"/>
      <c r="DX16" s="666"/>
      <c r="DY16" s="666"/>
      <c r="DZ16" s="666"/>
      <c r="EA16" s="666"/>
      <c r="EB16" s="666"/>
      <c r="EC16" s="675"/>
    </row>
    <row r="17" spans="2:133" ht="11.25" customHeight="1" x14ac:dyDescent="0.15">
      <c r="B17" s="662" t="s">
        <v>266</v>
      </c>
      <c r="C17" s="663"/>
      <c r="D17" s="663"/>
      <c r="E17" s="663"/>
      <c r="F17" s="663"/>
      <c r="G17" s="663"/>
      <c r="H17" s="663"/>
      <c r="I17" s="663"/>
      <c r="J17" s="663"/>
      <c r="K17" s="663"/>
      <c r="L17" s="663"/>
      <c r="M17" s="663"/>
      <c r="N17" s="663"/>
      <c r="O17" s="663"/>
      <c r="P17" s="663"/>
      <c r="Q17" s="664"/>
      <c r="R17" s="665">
        <v>55703</v>
      </c>
      <c r="S17" s="666"/>
      <c r="T17" s="666"/>
      <c r="U17" s="666"/>
      <c r="V17" s="666"/>
      <c r="W17" s="666"/>
      <c r="X17" s="666"/>
      <c r="Y17" s="667"/>
      <c r="Z17" s="668">
        <v>0.5</v>
      </c>
      <c r="AA17" s="668"/>
      <c r="AB17" s="668"/>
      <c r="AC17" s="668"/>
      <c r="AD17" s="669">
        <v>55703</v>
      </c>
      <c r="AE17" s="669"/>
      <c r="AF17" s="669"/>
      <c r="AG17" s="669"/>
      <c r="AH17" s="669"/>
      <c r="AI17" s="669"/>
      <c r="AJ17" s="669"/>
      <c r="AK17" s="669"/>
      <c r="AL17" s="670">
        <v>1</v>
      </c>
      <c r="AM17" s="671"/>
      <c r="AN17" s="671"/>
      <c r="AO17" s="672"/>
      <c r="AP17" s="662" t="s">
        <v>267</v>
      </c>
      <c r="AQ17" s="663"/>
      <c r="AR17" s="663"/>
      <c r="AS17" s="663"/>
      <c r="AT17" s="663"/>
      <c r="AU17" s="663"/>
      <c r="AV17" s="663"/>
      <c r="AW17" s="663"/>
      <c r="AX17" s="663"/>
      <c r="AY17" s="663"/>
      <c r="AZ17" s="663"/>
      <c r="BA17" s="663"/>
      <c r="BB17" s="663"/>
      <c r="BC17" s="663"/>
      <c r="BD17" s="663"/>
      <c r="BE17" s="663"/>
      <c r="BF17" s="664"/>
      <c r="BG17" s="665" t="s">
        <v>128</v>
      </c>
      <c r="BH17" s="666"/>
      <c r="BI17" s="666"/>
      <c r="BJ17" s="666"/>
      <c r="BK17" s="666"/>
      <c r="BL17" s="666"/>
      <c r="BM17" s="666"/>
      <c r="BN17" s="667"/>
      <c r="BO17" s="668" t="s">
        <v>229</v>
      </c>
      <c r="BP17" s="668"/>
      <c r="BQ17" s="668"/>
      <c r="BR17" s="668"/>
      <c r="BS17" s="669" t="s">
        <v>128</v>
      </c>
      <c r="BT17" s="669"/>
      <c r="BU17" s="669"/>
      <c r="BV17" s="669"/>
      <c r="BW17" s="669"/>
      <c r="BX17" s="669"/>
      <c r="BY17" s="669"/>
      <c r="BZ17" s="669"/>
      <c r="CA17" s="669"/>
      <c r="CB17" s="673"/>
      <c r="CD17" s="680" t="s">
        <v>268</v>
      </c>
      <c r="CE17" s="681"/>
      <c r="CF17" s="681"/>
      <c r="CG17" s="681"/>
      <c r="CH17" s="681"/>
      <c r="CI17" s="681"/>
      <c r="CJ17" s="681"/>
      <c r="CK17" s="681"/>
      <c r="CL17" s="681"/>
      <c r="CM17" s="681"/>
      <c r="CN17" s="681"/>
      <c r="CO17" s="681"/>
      <c r="CP17" s="681"/>
      <c r="CQ17" s="682"/>
      <c r="CR17" s="665">
        <v>528123</v>
      </c>
      <c r="CS17" s="666"/>
      <c r="CT17" s="666"/>
      <c r="CU17" s="666"/>
      <c r="CV17" s="666"/>
      <c r="CW17" s="666"/>
      <c r="CX17" s="666"/>
      <c r="CY17" s="667"/>
      <c r="CZ17" s="668">
        <v>5.7</v>
      </c>
      <c r="DA17" s="668"/>
      <c r="DB17" s="668"/>
      <c r="DC17" s="668"/>
      <c r="DD17" s="674" t="s">
        <v>229</v>
      </c>
      <c r="DE17" s="666"/>
      <c r="DF17" s="666"/>
      <c r="DG17" s="666"/>
      <c r="DH17" s="666"/>
      <c r="DI17" s="666"/>
      <c r="DJ17" s="666"/>
      <c r="DK17" s="666"/>
      <c r="DL17" s="666"/>
      <c r="DM17" s="666"/>
      <c r="DN17" s="666"/>
      <c r="DO17" s="666"/>
      <c r="DP17" s="667"/>
      <c r="DQ17" s="674">
        <v>528123</v>
      </c>
      <c r="DR17" s="666"/>
      <c r="DS17" s="666"/>
      <c r="DT17" s="666"/>
      <c r="DU17" s="666"/>
      <c r="DV17" s="666"/>
      <c r="DW17" s="666"/>
      <c r="DX17" s="666"/>
      <c r="DY17" s="666"/>
      <c r="DZ17" s="666"/>
      <c r="EA17" s="666"/>
      <c r="EB17" s="666"/>
      <c r="EC17" s="675"/>
    </row>
    <row r="18" spans="2:133" ht="11.25" customHeight="1" x14ac:dyDescent="0.15">
      <c r="B18" s="662" t="s">
        <v>269</v>
      </c>
      <c r="C18" s="663"/>
      <c r="D18" s="663"/>
      <c r="E18" s="663"/>
      <c r="F18" s="663"/>
      <c r="G18" s="663"/>
      <c r="H18" s="663"/>
      <c r="I18" s="663"/>
      <c r="J18" s="663"/>
      <c r="K18" s="663"/>
      <c r="L18" s="663"/>
      <c r="M18" s="663"/>
      <c r="N18" s="663"/>
      <c r="O18" s="663"/>
      <c r="P18" s="663"/>
      <c r="Q18" s="664"/>
      <c r="R18" s="665">
        <v>85949</v>
      </c>
      <c r="S18" s="666"/>
      <c r="T18" s="666"/>
      <c r="U18" s="666"/>
      <c r="V18" s="666"/>
      <c r="W18" s="666"/>
      <c r="X18" s="666"/>
      <c r="Y18" s="667"/>
      <c r="Z18" s="668">
        <v>0.8</v>
      </c>
      <c r="AA18" s="668"/>
      <c r="AB18" s="668"/>
      <c r="AC18" s="668"/>
      <c r="AD18" s="669">
        <v>85949</v>
      </c>
      <c r="AE18" s="669"/>
      <c r="AF18" s="669"/>
      <c r="AG18" s="669"/>
      <c r="AH18" s="669"/>
      <c r="AI18" s="669"/>
      <c r="AJ18" s="669"/>
      <c r="AK18" s="669"/>
      <c r="AL18" s="670">
        <v>1.6</v>
      </c>
      <c r="AM18" s="671"/>
      <c r="AN18" s="671"/>
      <c r="AO18" s="672"/>
      <c r="AP18" s="662" t="s">
        <v>270</v>
      </c>
      <c r="AQ18" s="663"/>
      <c r="AR18" s="663"/>
      <c r="AS18" s="663"/>
      <c r="AT18" s="663"/>
      <c r="AU18" s="663"/>
      <c r="AV18" s="663"/>
      <c r="AW18" s="663"/>
      <c r="AX18" s="663"/>
      <c r="AY18" s="663"/>
      <c r="AZ18" s="663"/>
      <c r="BA18" s="663"/>
      <c r="BB18" s="663"/>
      <c r="BC18" s="663"/>
      <c r="BD18" s="663"/>
      <c r="BE18" s="663"/>
      <c r="BF18" s="664"/>
      <c r="BG18" s="665" t="s">
        <v>128</v>
      </c>
      <c r="BH18" s="666"/>
      <c r="BI18" s="666"/>
      <c r="BJ18" s="666"/>
      <c r="BK18" s="666"/>
      <c r="BL18" s="666"/>
      <c r="BM18" s="666"/>
      <c r="BN18" s="667"/>
      <c r="BO18" s="668" t="s">
        <v>128</v>
      </c>
      <c r="BP18" s="668"/>
      <c r="BQ18" s="668"/>
      <c r="BR18" s="668"/>
      <c r="BS18" s="669" t="s">
        <v>229</v>
      </c>
      <c r="BT18" s="669"/>
      <c r="BU18" s="669"/>
      <c r="BV18" s="669"/>
      <c r="BW18" s="669"/>
      <c r="BX18" s="669"/>
      <c r="BY18" s="669"/>
      <c r="BZ18" s="669"/>
      <c r="CA18" s="669"/>
      <c r="CB18" s="673"/>
      <c r="CD18" s="680" t="s">
        <v>271</v>
      </c>
      <c r="CE18" s="681"/>
      <c r="CF18" s="681"/>
      <c r="CG18" s="681"/>
      <c r="CH18" s="681"/>
      <c r="CI18" s="681"/>
      <c r="CJ18" s="681"/>
      <c r="CK18" s="681"/>
      <c r="CL18" s="681"/>
      <c r="CM18" s="681"/>
      <c r="CN18" s="681"/>
      <c r="CO18" s="681"/>
      <c r="CP18" s="681"/>
      <c r="CQ18" s="682"/>
      <c r="CR18" s="665" t="s">
        <v>229</v>
      </c>
      <c r="CS18" s="666"/>
      <c r="CT18" s="666"/>
      <c r="CU18" s="666"/>
      <c r="CV18" s="666"/>
      <c r="CW18" s="666"/>
      <c r="CX18" s="666"/>
      <c r="CY18" s="667"/>
      <c r="CZ18" s="668" t="s">
        <v>229</v>
      </c>
      <c r="DA18" s="668"/>
      <c r="DB18" s="668"/>
      <c r="DC18" s="668"/>
      <c r="DD18" s="674" t="s">
        <v>229</v>
      </c>
      <c r="DE18" s="666"/>
      <c r="DF18" s="666"/>
      <c r="DG18" s="666"/>
      <c r="DH18" s="666"/>
      <c r="DI18" s="666"/>
      <c r="DJ18" s="666"/>
      <c r="DK18" s="666"/>
      <c r="DL18" s="666"/>
      <c r="DM18" s="666"/>
      <c r="DN18" s="666"/>
      <c r="DO18" s="666"/>
      <c r="DP18" s="667"/>
      <c r="DQ18" s="674" t="s">
        <v>128</v>
      </c>
      <c r="DR18" s="666"/>
      <c r="DS18" s="666"/>
      <c r="DT18" s="666"/>
      <c r="DU18" s="666"/>
      <c r="DV18" s="666"/>
      <c r="DW18" s="666"/>
      <c r="DX18" s="666"/>
      <c r="DY18" s="666"/>
      <c r="DZ18" s="666"/>
      <c r="EA18" s="666"/>
      <c r="EB18" s="666"/>
      <c r="EC18" s="675"/>
    </row>
    <row r="19" spans="2:133" ht="11.25" customHeight="1" x14ac:dyDescent="0.15">
      <c r="B19" s="662" t="s">
        <v>272</v>
      </c>
      <c r="C19" s="663"/>
      <c r="D19" s="663"/>
      <c r="E19" s="663"/>
      <c r="F19" s="663"/>
      <c r="G19" s="663"/>
      <c r="H19" s="663"/>
      <c r="I19" s="663"/>
      <c r="J19" s="663"/>
      <c r="K19" s="663"/>
      <c r="L19" s="663"/>
      <c r="M19" s="663"/>
      <c r="N19" s="663"/>
      <c r="O19" s="663"/>
      <c r="P19" s="663"/>
      <c r="Q19" s="664"/>
      <c r="R19" s="665">
        <v>33515</v>
      </c>
      <c r="S19" s="666"/>
      <c r="T19" s="666"/>
      <c r="U19" s="666"/>
      <c r="V19" s="666"/>
      <c r="W19" s="666"/>
      <c r="X19" s="666"/>
      <c r="Y19" s="667"/>
      <c r="Z19" s="668">
        <v>0.3</v>
      </c>
      <c r="AA19" s="668"/>
      <c r="AB19" s="668"/>
      <c r="AC19" s="668"/>
      <c r="AD19" s="669">
        <v>33515</v>
      </c>
      <c r="AE19" s="669"/>
      <c r="AF19" s="669"/>
      <c r="AG19" s="669"/>
      <c r="AH19" s="669"/>
      <c r="AI19" s="669"/>
      <c r="AJ19" s="669"/>
      <c r="AK19" s="669"/>
      <c r="AL19" s="670">
        <v>0.6</v>
      </c>
      <c r="AM19" s="671"/>
      <c r="AN19" s="671"/>
      <c r="AO19" s="672"/>
      <c r="AP19" s="662" t="s">
        <v>273</v>
      </c>
      <c r="AQ19" s="663"/>
      <c r="AR19" s="663"/>
      <c r="AS19" s="663"/>
      <c r="AT19" s="663"/>
      <c r="AU19" s="663"/>
      <c r="AV19" s="663"/>
      <c r="AW19" s="663"/>
      <c r="AX19" s="663"/>
      <c r="AY19" s="663"/>
      <c r="AZ19" s="663"/>
      <c r="BA19" s="663"/>
      <c r="BB19" s="663"/>
      <c r="BC19" s="663"/>
      <c r="BD19" s="663"/>
      <c r="BE19" s="663"/>
      <c r="BF19" s="664"/>
      <c r="BG19" s="665" t="s">
        <v>137</v>
      </c>
      <c r="BH19" s="666"/>
      <c r="BI19" s="666"/>
      <c r="BJ19" s="666"/>
      <c r="BK19" s="666"/>
      <c r="BL19" s="666"/>
      <c r="BM19" s="666"/>
      <c r="BN19" s="667"/>
      <c r="BO19" s="668" t="s">
        <v>128</v>
      </c>
      <c r="BP19" s="668"/>
      <c r="BQ19" s="668"/>
      <c r="BR19" s="668"/>
      <c r="BS19" s="669" t="s">
        <v>128</v>
      </c>
      <c r="BT19" s="669"/>
      <c r="BU19" s="669"/>
      <c r="BV19" s="669"/>
      <c r="BW19" s="669"/>
      <c r="BX19" s="669"/>
      <c r="BY19" s="669"/>
      <c r="BZ19" s="669"/>
      <c r="CA19" s="669"/>
      <c r="CB19" s="673"/>
      <c r="CD19" s="680" t="s">
        <v>274</v>
      </c>
      <c r="CE19" s="681"/>
      <c r="CF19" s="681"/>
      <c r="CG19" s="681"/>
      <c r="CH19" s="681"/>
      <c r="CI19" s="681"/>
      <c r="CJ19" s="681"/>
      <c r="CK19" s="681"/>
      <c r="CL19" s="681"/>
      <c r="CM19" s="681"/>
      <c r="CN19" s="681"/>
      <c r="CO19" s="681"/>
      <c r="CP19" s="681"/>
      <c r="CQ19" s="682"/>
      <c r="CR19" s="665" t="s">
        <v>229</v>
      </c>
      <c r="CS19" s="666"/>
      <c r="CT19" s="666"/>
      <c r="CU19" s="666"/>
      <c r="CV19" s="666"/>
      <c r="CW19" s="666"/>
      <c r="CX19" s="666"/>
      <c r="CY19" s="667"/>
      <c r="CZ19" s="668" t="s">
        <v>137</v>
      </c>
      <c r="DA19" s="668"/>
      <c r="DB19" s="668"/>
      <c r="DC19" s="668"/>
      <c r="DD19" s="674" t="s">
        <v>229</v>
      </c>
      <c r="DE19" s="666"/>
      <c r="DF19" s="666"/>
      <c r="DG19" s="666"/>
      <c r="DH19" s="666"/>
      <c r="DI19" s="666"/>
      <c r="DJ19" s="666"/>
      <c r="DK19" s="666"/>
      <c r="DL19" s="666"/>
      <c r="DM19" s="666"/>
      <c r="DN19" s="666"/>
      <c r="DO19" s="666"/>
      <c r="DP19" s="667"/>
      <c r="DQ19" s="674" t="s">
        <v>229</v>
      </c>
      <c r="DR19" s="666"/>
      <c r="DS19" s="666"/>
      <c r="DT19" s="666"/>
      <c r="DU19" s="666"/>
      <c r="DV19" s="666"/>
      <c r="DW19" s="666"/>
      <c r="DX19" s="666"/>
      <c r="DY19" s="666"/>
      <c r="DZ19" s="666"/>
      <c r="EA19" s="666"/>
      <c r="EB19" s="666"/>
      <c r="EC19" s="675"/>
    </row>
    <row r="20" spans="2:133" ht="11.25" customHeight="1" x14ac:dyDescent="0.15">
      <c r="B20" s="662" t="s">
        <v>275</v>
      </c>
      <c r="C20" s="663"/>
      <c r="D20" s="663"/>
      <c r="E20" s="663"/>
      <c r="F20" s="663"/>
      <c r="G20" s="663"/>
      <c r="H20" s="663"/>
      <c r="I20" s="663"/>
      <c r="J20" s="663"/>
      <c r="K20" s="663"/>
      <c r="L20" s="663"/>
      <c r="M20" s="663"/>
      <c r="N20" s="663"/>
      <c r="O20" s="663"/>
      <c r="P20" s="663"/>
      <c r="Q20" s="664"/>
      <c r="R20" s="665">
        <v>2323</v>
      </c>
      <c r="S20" s="666"/>
      <c r="T20" s="666"/>
      <c r="U20" s="666"/>
      <c r="V20" s="666"/>
      <c r="W20" s="666"/>
      <c r="X20" s="666"/>
      <c r="Y20" s="667"/>
      <c r="Z20" s="668">
        <v>0</v>
      </c>
      <c r="AA20" s="668"/>
      <c r="AB20" s="668"/>
      <c r="AC20" s="668"/>
      <c r="AD20" s="669">
        <v>2323</v>
      </c>
      <c r="AE20" s="669"/>
      <c r="AF20" s="669"/>
      <c r="AG20" s="669"/>
      <c r="AH20" s="669"/>
      <c r="AI20" s="669"/>
      <c r="AJ20" s="669"/>
      <c r="AK20" s="669"/>
      <c r="AL20" s="670">
        <v>0</v>
      </c>
      <c r="AM20" s="671"/>
      <c r="AN20" s="671"/>
      <c r="AO20" s="672"/>
      <c r="AP20" s="662" t="s">
        <v>276</v>
      </c>
      <c r="AQ20" s="663"/>
      <c r="AR20" s="663"/>
      <c r="AS20" s="663"/>
      <c r="AT20" s="663"/>
      <c r="AU20" s="663"/>
      <c r="AV20" s="663"/>
      <c r="AW20" s="663"/>
      <c r="AX20" s="663"/>
      <c r="AY20" s="663"/>
      <c r="AZ20" s="663"/>
      <c r="BA20" s="663"/>
      <c r="BB20" s="663"/>
      <c r="BC20" s="663"/>
      <c r="BD20" s="663"/>
      <c r="BE20" s="663"/>
      <c r="BF20" s="664"/>
      <c r="BG20" s="665" t="s">
        <v>229</v>
      </c>
      <c r="BH20" s="666"/>
      <c r="BI20" s="666"/>
      <c r="BJ20" s="666"/>
      <c r="BK20" s="666"/>
      <c r="BL20" s="666"/>
      <c r="BM20" s="666"/>
      <c r="BN20" s="667"/>
      <c r="BO20" s="668" t="s">
        <v>128</v>
      </c>
      <c r="BP20" s="668"/>
      <c r="BQ20" s="668"/>
      <c r="BR20" s="668"/>
      <c r="BS20" s="669" t="s">
        <v>229</v>
      </c>
      <c r="BT20" s="669"/>
      <c r="BU20" s="669"/>
      <c r="BV20" s="669"/>
      <c r="BW20" s="669"/>
      <c r="BX20" s="669"/>
      <c r="BY20" s="669"/>
      <c r="BZ20" s="669"/>
      <c r="CA20" s="669"/>
      <c r="CB20" s="673"/>
      <c r="CD20" s="680" t="s">
        <v>277</v>
      </c>
      <c r="CE20" s="681"/>
      <c r="CF20" s="681"/>
      <c r="CG20" s="681"/>
      <c r="CH20" s="681"/>
      <c r="CI20" s="681"/>
      <c r="CJ20" s="681"/>
      <c r="CK20" s="681"/>
      <c r="CL20" s="681"/>
      <c r="CM20" s="681"/>
      <c r="CN20" s="681"/>
      <c r="CO20" s="681"/>
      <c r="CP20" s="681"/>
      <c r="CQ20" s="682"/>
      <c r="CR20" s="665">
        <v>9207944</v>
      </c>
      <c r="CS20" s="666"/>
      <c r="CT20" s="666"/>
      <c r="CU20" s="666"/>
      <c r="CV20" s="666"/>
      <c r="CW20" s="666"/>
      <c r="CX20" s="666"/>
      <c r="CY20" s="667"/>
      <c r="CZ20" s="668">
        <v>100</v>
      </c>
      <c r="DA20" s="668"/>
      <c r="DB20" s="668"/>
      <c r="DC20" s="668"/>
      <c r="DD20" s="674">
        <v>409232</v>
      </c>
      <c r="DE20" s="666"/>
      <c r="DF20" s="666"/>
      <c r="DG20" s="666"/>
      <c r="DH20" s="666"/>
      <c r="DI20" s="666"/>
      <c r="DJ20" s="666"/>
      <c r="DK20" s="666"/>
      <c r="DL20" s="666"/>
      <c r="DM20" s="666"/>
      <c r="DN20" s="666"/>
      <c r="DO20" s="666"/>
      <c r="DP20" s="667"/>
      <c r="DQ20" s="674">
        <v>6235986</v>
      </c>
      <c r="DR20" s="666"/>
      <c r="DS20" s="666"/>
      <c r="DT20" s="666"/>
      <c r="DU20" s="666"/>
      <c r="DV20" s="666"/>
      <c r="DW20" s="666"/>
      <c r="DX20" s="666"/>
      <c r="DY20" s="666"/>
      <c r="DZ20" s="666"/>
      <c r="EA20" s="666"/>
      <c r="EB20" s="666"/>
      <c r="EC20" s="675"/>
    </row>
    <row r="21" spans="2:133" ht="11.25" customHeight="1" x14ac:dyDescent="0.15">
      <c r="B21" s="662" t="s">
        <v>278</v>
      </c>
      <c r="C21" s="663"/>
      <c r="D21" s="663"/>
      <c r="E21" s="663"/>
      <c r="F21" s="663"/>
      <c r="G21" s="663"/>
      <c r="H21" s="663"/>
      <c r="I21" s="663"/>
      <c r="J21" s="663"/>
      <c r="K21" s="663"/>
      <c r="L21" s="663"/>
      <c r="M21" s="663"/>
      <c r="N21" s="663"/>
      <c r="O21" s="663"/>
      <c r="P21" s="663"/>
      <c r="Q21" s="664"/>
      <c r="R21" s="665">
        <v>2174</v>
      </c>
      <c r="S21" s="666"/>
      <c r="T21" s="666"/>
      <c r="U21" s="666"/>
      <c r="V21" s="666"/>
      <c r="W21" s="666"/>
      <c r="X21" s="666"/>
      <c r="Y21" s="667"/>
      <c r="Z21" s="668">
        <v>0</v>
      </c>
      <c r="AA21" s="668"/>
      <c r="AB21" s="668"/>
      <c r="AC21" s="668"/>
      <c r="AD21" s="669">
        <v>2174</v>
      </c>
      <c r="AE21" s="669"/>
      <c r="AF21" s="669"/>
      <c r="AG21" s="669"/>
      <c r="AH21" s="669"/>
      <c r="AI21" s="669"/>
      <c r="AJ21" s="669"/>
      <c r="AK21" s="669"/>
      <c r="AL21" s="670">
        <v>0</v>
      </c>
      <c r="AM21" s="671"/>
      <c r="AN21" s="671"/>
      <c r="AO21" s="672"/>
      <c r="AP21" s="684" t="s">
        <v>279</v>
      </c>
      <c r="AQ21" s="685"/>
      <c r="AR21" s="685"/>
      <c r="AS21" s="685"/>
      <c r="AT21" s="685"/>
      <c r="AU21" s="685"/>
      <c r="AV21" s="685"/>
      <c r="AW21" s="685"/>
      <c r="AX21" s="685"/>
      <c r="AY21" s="685"/>
      <c r="AZ21" s="685"/>
      <c r="BA21" s="685"/>
      <c r="BB21" s="685"/>
      <c r="BC21" s="685"/>
      <c r="BD21" s="685"/>
      <c r="BE21" s="685"/>
      <c r="BF21" s="686"/>
      <c r="BG21" s="665" t="s">
        <v>128</v>
      </c>
      <c r="BH21" s="666"/>
      <c r="BI21" s="666"/>
      <c r="BJ21" s="666"/>
      <c r="BK21" s="666"/>
      <c r="BL21" s="666"/>
      <c r="BM21" s="666"/>
      <c r="BN21" s="667"/>
      <c r="BO21" s="668" t="s">
        <v>128</v>
      </c>
      <c r="BP21" s="668"/>
      <c r="BQ21" s="668"/>
      <c r="BR21" s="668"/>
      <c r="BS21" s="669" t="s">
        <v>229</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699" t="s">
        <v>280</v>
      </c>
      <c r="C22" s="700"/>
      <c r="D22" s="700"/>
      <c r="E22" s="700"/>
      <c r="F22" s="700"/>
      <c r="G22" s="700"/>
      <c r="H22" s="700"/>
      <c r="I22" s="700"/>
      <c r="J22" s="700"/>
      <c r="K22" s="700"/>
      <c r="L22" s="700"/>
      <c r="M22" s="700"/>
      <c r="N22" s="700"/>
      <c r="O22" s="700"/>
      <c r="P22" s="700"/>
      <c r="Q22" s="701"/>
      <c r="R22" s="665">
        <v>47937</v>
      </c>
      <c r="S22" s="666"/>
      <c r="T22" s="666"/>
      <c r="U22" s="666"/>
      <c r="V22" s="666"/>
      <c r="W22" s="666"/>
      <c r="X22" s="666"/>
      <c r="Y22" s="667"/>
      <c r="Z22" s="668">
        <v>0.5</v>
      </c>
      <c r="AA22" s="668"/>
      <c r="AB22" s="668"/>
      <c r="AC22" s="668"/>
      <c r="AD22" s="669" t="s">
        <v>137</v>
      </c>
      <c r="AE22" s="669"/>
      <c r="AF22" s="669"/>
      <c r="AG22" s="669"/>
      <c r="AH22" s="669"/>
      <c r="AI22" s="669"/>
      <c r="AJ22" s="669"/>
      <c r="AK22" s="669"/>
      <c r="AL22" s="670" t="s">
        <v>128</v>
      </c>
      <c r="AM22" s="671"/>
      <c r="AN22" s="671"/>
      <c r="AO22" s="672"/>
      <c r="AP22" s="684" t="s">
        <v>281</v>
      </c>
      <c r="AQ22" s="685"/>
      <c r="AR22" s="685"/>
      <c r="AS22" s="685"/>
      <c r="AT22" s="685"/>
      <c r="AU22" s="685"/>
      <c r="AV22" s="685"/>
      <c r="AW22" s="685"/>
      <c r="AX22" s="685"/>
      <c r="AY22" s="685"/>
      <c r="AZ22" s="685"/>
      <c r="BA22" s="685"/>
      <c r="BB22" s="685"/>
      <c r="BC22" s="685"/>
      <c r="BD22" s="685"/>
      <c r="BE22" s="685"/>
      <c r="BF22" s="686"/>
      <c r="BG22" s="665" t="s">
        <v>229</v>
      </c>
      <c r="BH22" s="666"/>
      <c r="BI22" s="666"/>
      <c r="BJ22" s="666"/>
      <c r="BK22" s="666"/>
      <c r="BL22" s="666"/>
      <c r="BM22" s="666"/>
      <c r="BN22" s="667"/>
      <c r="BO22" s="668" t="s">
        <v>128</v>
      </c>
      <c r="BP22" s="668"/>
      <c r="BQ22" s="668"/>
      <c r="BR22" s="668"/>
      <c r="BS22" s="669" t="s">
        <v>229</v>
      </c>
      <c r="BT22" s="669"/>
      <c r="BU22" s="669"/>
      <c r="BV22" s="669"/>
      <c r="BW22" s="669"/>
      <c r="BX22" s="669"/>
      <c r="BY22" s="669"/>
      <c r="BZ22" s="669"/>
      <c r="CA22" s="669"/>
      <c r="CB22" s="673"/>
      <c r="CD22" s="647" t="s">
        <v>282</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283</v>
      </c>
      <c r="C23" s="663"/>
      <c r="D23" s="663"/>
      <c r="E23" s="663"/>
      <c r="F23" s="663"/>
      <c r="G23" s="663"/>
      <c r="H23" s="663"/>
      <c r="I23" s="663"/>
      <c r="J23" s="663"/>
      <c r="K23" s="663"/>
      <c r="L23" s="663"/>
      <c r="M23" s="663"/>
      <c r="N23" s="663"/>
      <c r="O23" s="663"/>
      <c r="P23" s="663"/>
      <c r="Q23" s="664"/>
      <c r="R23" s="665">
        <v>497661</v>
      </c>
      <c r="S23" s="666"/>
      <c r="T23" s="666"/>
      <c r="U23" s="666"/>
      <c r="V23" s="666"/>
      <c r="W23" s="666"/>
      <c r="X23" s="666"/>
      <c r="Y23" s="667"/>
      <c r="Z23" s="668">
        <v>4.9000000000000004</v>
      </c>
      <c r="AA23" s="668"/>
      <c r="AB23" s="668"/>
      <c r="AC23" s="668"/>
      <c r="AD23" s="669">
        <v>453933</v>
      </c>
      <c r="AE23" s="669"/>
      <c r="AF23" s="669"/>
      <c r="AG23" s="669"/>
      <c r="AH23" s="669"/>
      <c r="AI23" s="669"/>
      <c r="AJ23" s="669"/>
      <c r="AK23" s="669"/>
      <c r="AL23" s="670">
        <v>8.3000000000000007</v>
      </c>
      <c r="AM23" s="671"/>
      <c r="AN23" s="671"/>
      <c r="AO23" s="672"/>
      <c r="AP23" s="684" t="s">
        <v>284</v>
      </c>
      <c r="AQ23" s="685"/>
      <c r="AR23" s="685"/>
      <c r="AS23" s="685"/>
      <c r="AT23" s="685"/>
      <c r="AU23" s="685"/>
      <c r="AV23" s="685"/>
      <c r="AW23" s="685"/>
      <c r="AX23" s="685"/>
      <c r="AY23" s="685"/>
      <c r="AZ23" s="685"/>
      <c r="BA23" s="685"/>
      <c r="BB23" s="685"/>
      <c r="BC23" s="685"/>
      <c r="BD23" s="685"/>
      <c r="BE23" s="685"/>
      <c r="BF23" s="686"/>
      <c r="BG23" s="665" t="s">
        <v>137</v>
      </c>
      <c r="BH23" s="666"/>
      <c r="BI23" s="666"/>
      <c r="BJ23" s="666"/>
      <c r="BK23" s="666"/>
      <c r="BL23" s="666"/>
      <c r="BM23" s="666"/>
      <c r="BN23" s="667"/>
      <c r="BO23" s="668" t="s">
        <v>229</v>
      </c>
      <c r="BP23" s="668"/>
      <c r="BQ23" s="668"/>
      <c r="BR23" s="668"/>
      <c r="BS23" s="669" t="s">
        <v>128</v>
      </c>
      <c r="BT23" s="669"/>
      <c r="BU23" s="669"/>
      <c r="BV23" s="669"/>
      <c r="BW23" s="669"/>
      <c r="BX23" s="669"/>
      <c r="BY23" s="669"/>
      <c r="BZ23" s="669"/>
      <c r="CA23" s="669"/>
      <c r="CB23" s="673"/>
      <c r="CD23" s="647" t="s">
        <v>223</v>
      </c>
      <c r="CE23" s="648"/>
      <c r="CF23" s="648"/>
      <c r="CG23" s="648"/>
      <c r="CH23" s="648"/>
      <c r="CI23" s="648"/>
      <c r="CJ23" s="648"/>
      <c r="CK23" s="648"/>
      <c r="CL23" s="648"/>
      <c r="CM23" s="648"/>
      <c r="CN23" s="648"/>
      <c r="CO23" s="648"/>
      <c r="CP23" s="648"/>
      <c r="CQ23" s="649"/>
      <c r="CR23" s="647" t="s">
        <v>285</v>
      </c>
      <c r="CS23" s="648"/>
      <c r="CT23" s="648"/>
      <c r="CU23" s="648"/>
      <c r="CV23" s="648"/>
      <c r="CW23" s="648"/>
      <c r="CX23" s="648"/>
      <c r="CY23" s="649"/>
      <c r="CZ23" s="647" t="s">
        <v>286</v>
      </c>
      <c r="DA23" s="648"/>
      <c r="DB23" s="648"/>
      <c r="DC23" s="649"/>
      <c r="DD23" s="647" t="s">
        <v>287</v>
      </c>
      <c r="DE23" s="648"/>
      <c r="DF23" s="648"/>
      <c r="DG23" s="648"/>
      <c r="DH23" s="648"/>
      <c r="DI23" s="648"/>
      <c r="DJ23" s="648"/>
      <c r="DK23" s="649"/>
      <c r="DL23" s="696" t="s">
        <v>288</v>
      </c>
      <c r="DM23" s="697"/>
      <c r="DN23" s="697"/>
      <c r="DO23" s="697"/>
      <c r="DP23" s="697"/>
      <c r="DQ23" s="697"/>
      <c r="DR23" s="697"/>
      <c r="DS23" s="697"/>
      <c r="DT23" s="697"/>
      <c r="DU23" s="697"/>
      <c r="DV23" s="698"/>
      <c r="DW23" s="647" t="s">
        <v>289</v>
      </c>
      <c r="DX23" s="648"/>
      <c r="DY23" s="648"/>
      <c r="DZ23" s="648"/>
      <c r="EA23" s="648"/>
      <c r="EB23" s="648"/>
      <c r="EC23" s="649"/>
    </row>
    <row r="24" spans="2:133" ht="11.25" customHeight="1" x14ac:dyDescent="0.15">
      <c r="B24" s="662" t="s">
        <v>290</v>
      </c>
      <c r="C24" s="663"/>
      <c r="D24" s="663"/>
      <c r="E24" s="663"/>
      <c r="F24" s="663"/>
      <c r="G24" s="663"/>
      <c r="H24" s="663"/>
      <c r="I24" s="663"/>
      <c r="J24" s="663"/>
      <c r="K24" s="663"/>
      <c r="L24" s="663"/>
      <c r="M24" s="663"/>
      <c r="N24" s="663"/>
      <c r="O24" s="663"/>
      <c r="P24" s="663"/>
      <c r="Q24" s="664"/>
      <c r="R24" s="665">
        <v>453933</v>
      </c>
      <c r="S24" s="666"/>
      <c r="T24" s="666"/>
      <c r="U24" s="666"/>
      <c r="V24" s="666"/>
      <c r="W24" s="666"/>
      <c r="X24" s="666"/>
      <c r="Y24" s="667"/>
      <c r="Z24" s="668">
        <v>4.5</v>
      </c>
      <c r="AA24" s="668"/>
      <c r="AB24" s="668"/>
      <c r="AC24" s="668"/>
      <c r="AD24" s="669">
        <v>453933</v>
      </c>
      <c r="AE24" s="669"/>
      <c r="AF24" s="669"/>
      <c r="AG24" s="669"/>
      <c r="AH24" s="669"/>
      <c r="AI24" s="669"/>
      <c r="AJ24" s="669"/>
      <c r="AK24" s="669"/>
      <c r="AL24" s="670">
        <v>8.3000000000000007</v>
      </c>
      <c r="AM24" s="671"/>
      <c r="AN24" s="671"/>
      <c r="AO24" s="672"/>
      <c r="AP24" s="684" t="s">
        <v>291</v>
      </c>
      <c r="AQ24" s="685"/>
      <c r="AR24" s="685"/>
      <c r="AS24" s="685"/>
      <c r="AT24" s="685"/>
      <c r="AU24" s="685"/>
      <c r="AV24" s="685"/>
      <c r="AW24" s="685"/>
      <c r="AX24" s="685"/>
      <c r="AY24" s="685"/>
      <c r="AZ24" s="685"/>
      <c r="BA24" s="685"/>
      <c r="BB24" s="685"/>
      <c r="BC24" s="685"/>
      <c r="BD24" s="685"/>
      <c r="BE24" s="685"/>
      <c r="BF24" s="686"/>
      <c r="BG24" s="665" t="s">
        <v>128</v>
      </c>
      <c r="BH24" s="666"/>
      <c r="BI24" s="666"/>
      <c r="BJ24" s="666"/>
      <c r="BK24" s="666"/>
      <c r="BL24" s="666"/>
      <c r="BM24" s="666"/>
      <c r="BN24" s="667"/>
      <c r="BO24" s="668" t="s">
        <v>128</v>
      </c>
      <c r="BP24" s="668"/>
      <c r="BQ24" s="668"/>
      <c r="BR24" s="668"/>
      <c r="BS24" s="669" t="s">
        <v>128</v>
      </c>
      <c r="BT24" s="669"/>
      <c r="BU24" s="669"/>
      <c r="BV24" s="669"/>
      <c r="BW24" s="669"/>
      <c r="BX24" s="669"/>
      <c r="BY24" s="669"/>
      <c r="BZ24" s="669"/>
      <c r="CA24" s="669"/>
      <c r="CB24" s="673"/>
      <c r="CD24" s="676" t="s">
        <v>292</v>
      </c>
      <c r="CE24" s="677"/>
      <c r="CF24" s="677"/>
      <c r="CG24" s="677"/>
      <c r="CH24" s="677"/>
      <c r="CI24" s="677"/>
      <c r="CJ24" s="677"/>
      <c r="CK24" s="677"/>
      <c r="CL24" s="677"/>
      <c r="CM24" s="677"/>
      <c r="CN24" s="677"/>
      <c r="CO24" s="677"/>
      <c r="CP24" s="677"/>
      <c r="CQ24" s="678"/>
      <c r="CR24" s="654">
        <v>4705171</v>
      </c>
      <c r="CS24" s="655"/>
      <c r="CT24" s="655"/>
      <c r="CU24" s="655"/>
      <c r="CV24" s="655"/>
      <c r="CW24" s="655"/>
      <c r="CX24" s="655"/>
      <c r="CY24" s="656"/>
      <c r="CZ24" s="659">
        <v>51.1</v>
      </c>
      <c r="DA24" s="660"/>
      <c r="DB24" s="660"/>
      <c r="DC24" s="679"/>
      <c r="DD24" s="702">
        <v>2285969</v>
      </c>
      <c r="DE24" s="655"/>
      <c r="DF24" s="655"/>
      <c r="DG24" s="655"/>
      <c r="DH24" s="655"/>
      <c r="DI24" s="655"/>
      <c r="DJ24" s="655"/>
      <c r="DK24" s="656"/>
      <c r="DL24" s="702">
        <v>2283680</v>
      </c>
      <c r="DM24" s="655"/>
      <c r="DN24" s="655"/>
      <c r="DO24" s="655"/>
      <c r="DP24" s="655"/>
      <c r="DQ24" s="655"/>
      <c r="DR24" s="655"/>
      <c r="DS24" s="655"/>
      <c r="DT24" s="655"/>
      <c r="DU24" s="655"/>
      <c r="DV24" s="656"/>
      <c r="DW24" s="659">
        <v>38.6</v>
      </c>
      <c r="DX24" s="660"/>
      <c r="DY24" s="660"/>
      <c r="DZ24" s="660"/>
      <c r="EA24" s="660"/>
      <c r="EB24" s="660"/>
      <c r="EC24" s="661"/>
    </row>
    <row r="25" spans="2:133" ht="11.25" customHeight="1" x14ac:dyDescent="0.15">
      <c r="B25" s="662" t="s">
        <v>293</v>
      </c>
      <c r="C25" s="663"/>
      <c r="D25" s="663"/>
      <c r="E25" s="663"/>
      <c r="F25" s="663"/>
      <c r="G25" s="663"/>
      <c r="H25" s="663"/>
      <c r="I25" s="663"/>
      <c r="J25" s="663"/>
      <c r="K25" s="663"/>
      <c r="L25" s="663"/>
      <c r="M25" s="663"/>
      <c r="N25" s="663"/>
      <c r="O25" s="663"/>
      <c r="P25" s="663"/>
      <c r="Q25" s="664"/>
      <c r="R25" s="665">
        <v>43728</v>
      </c>
      <c r="S25" s="666"/>
      <c r="T25" s="666"/>
      <c r="U25" s="666"/>
      <c r="V25" s="666"/>
      <c r="W25" s="666"/>
      <c r="X25" s="666"/>
      <c r="Y25" s="667"/>
      <c r="Z25" s="668">
        <v>0.4</v>
      </c>
      <c r="AA25" s="668"/>
      <c r="AB25" s="668"/>
      <c r="AC25" s="668"/>
      <c r="AD25" s="669" t="s">
        <v>229</v>
      </c>
      <c r="AE25" s="669"/>
      <c r="AF25" s="669"/>
      <c r="AG25" s="669"/>
      <c r="AH25" s="669"/>
      <c r="AI25" s="669"/>
      <c r="AJ25" s="669"/>
      <c r="AK25" s="669"/>
      <c r="AL25" s="670" t="s">
        <v>229</v>
      </c>
      <c r="AM25" s="671"/>
      <c r="AN25" s="671"/>
      <c r="AO25" s="672"/>
      <c r="AP25" s="684" t="s">
        <v>294</v>
      </c>
      <c r="AQ25" s="685"/>
      <c r="AR25" s="685"/>
      <c r="AS25" s="685"/>
      <c r="AT25" s="685"/>
      <c r="AU25" s="685"/>
      <c r="AV25" s="685"/>
      <c r="AW25" s="685"/>
      <c r="AX25" s="685"/>
      <c r="AY25" s="685"/>
      <c r="AZ25" s="685"/>
      <c r="BA25" s="685"/>
      <c r="BB25" s="685"/>
      <c r="BC25" s="685"/>
      <c r="BD25" s="685"/>
      <c r="BE25" s="685"/>
      <c r="BF25" s="686"/>
      <c r="BG25" s="665" t="s">
        <v>229</v>
      </c>
      <c r="BH25" s="666"/>
      <c r="BI25" s="666"/>
      <c r="BJ25" s="666"/>
      <c r="BK25" s="666"/>
      <c r="BL25" s="666"/>
      <c r="BM25" s="666"/>
      <c r="BN25" s="667"/>
      <c r="BO25" s="668" t="s">
        <v>128</v>
      </c>
      <c r="BP25" s="668"/>
      <c r="BQ25" s="668"/>
      <c r="BR25" s="668"/>
      <c r="BS25" s="669" t="s">
        <v>128</v>
      </c>
      <c r="BT25" s="669"/>
      <c r="BU25" s="669"/>
      <c r="BV25" s="669"/>
      <c r="BW25" s="669"/>
      <c r="BX25" s="669"/>
      <c r="BY25" s="669"/>
      <c r="BZ25" s="669"/>
      <c r="CA25" s="669"/>
      <c r="CB25" s="673"/>
      <c r="CD25" s="680" t="s">
        <v>295</v>
      </c>
      <c r="CE25" s="681"/>
      <c r="CF25" s="681"/>
      <c r="CG25" s="681"/>
      <c r="CH25" s="681"/>
      <c r="CI25" s="681"/>
      <c r="CJ25" s="681"/>
      <c r="CK25" s="681"/>
      <c r="CL25" s="681"/>
      <c r="CM25" s="681"/>
      <c r="CN25" s="681"/>
      <c r="CO25" s="681"/>
      <c r="CP25" s="681"/>
      <c r="CQ25" s="682"/>
      <c r="CR25" s="665">
        <v>1303667</v>
      </c>
      <c r="CS25" s="705"/>
      <c r="CT25" s="705"/>
      <c r="CU25" s="705"/>
      <c r="CV25" s="705"/>
      <c r="CW25" s="705"/>
      <c r="CX25" s="705"/>
      <c r="CY25" s="706"/>
      <c r="CZ25" s="670">
        <v>14.2</v>
      </c>
      <c r="DA25" s="703"/>
      <c r="DB25" s="703"/>
      <c r="DC25" s="707"/>
      <c r="DD25" s="674">
        <v>1094689</v>
      </c>
      <c r="DE25" s="705"/>
      <c r="DF25" s="705"/>
      <c r="DG25" s="705"/>
      <c r="DH25" s="705"/>
      <c r="DI25" s="705"/>
      <c r="DJ25" s="705"/>
      <c r="DK25" s="706"/>
      <c r="DL25" s="674">
        <v>1094249</v>
      </c>
      <c r="DM25" s="705"/>
      <c r="DN25" s="705"/>
      <c r="DO25" s="705"/>
      <c r="DP25" s="705"/>
      <c r="DQ25" s="705"/>
      <c r="DR25" s="705"/>
      <c r="DS25" s="705"/>
      <c r="DT25" s="705"/>
      <c r="DU25" s="705"/>
      <c r="DV25" s="706"/>
      <c r="DW25" s="670">
        <v>18.5</v>
      </c>
      <c r="DX25" s="703"/>
      <c r="DY25" s="703"/>
      <c r="DZ25" s="703"/>
      <c r="EA25" s="703"/>
      <c r="EB25" s="703"/>
      <c r="EC25" s="704"/>
    </row>
    <row r="26" spans="2:133" ht="11.25" customHeight="1" x14ac:dyDescent="0.15">
      <c r="B26" s="662" t="s">
        <v>296</v>
      </c>
      <c r="C26" s="663"/>
      <c r="D26" s="663"/>
      <c r="E26" s="663"/>
      <c r="F26" s="663"/>
      <c r="G26" s="663"/>
      <c r="H26" s="663"/>
      <c r="I26" s="663"/>
      <c r="J26" s="663"/>
      <c r="K26" s="663"/>
      <c r="L26" s="663"/>
      <c r="M26" s="663"/>
      <c r="N26" s="663"/>
      <c r="O26" s="663"/>
      <c r="P26" s="663"/>
      <c r="Q26" s="664"/>
      <c r="R26" s="665" t="s">
        <v>128</v>
      </c>
      <c r="S26" s="666"/>
      <c r="T26" s="666"/>
      <c r="U26" s="666"/>
      <c r="V26" s="666"/>
      <c r="W26" s="666"/>
      <c r="X26" s="666"/>
      <c r="Y26" s="667"/>
      <c r="Z26" s="668" t="s">
        <v>229</v>
      </c>
      <c r="AA26" s="668"/>
      <c r="AB26" s="668"/>
      <c r="AC26" s="668"/>
      <c r="AD26" s="669" t="s">
        <v>128</v>
      </c>
      <c r="AE26" s="669"/>
      <c r="AF26" s="669"/>
      <c r="AG26" s="669"/>
      <c r="AH26" s="669"/>
      <c r="AI26" s="669"/>
      <c r="AJ26" s="669"/>
      <c r="AK26" s="669"/>
      <c r="AL26" s="670" t="s">
        <v>229</v>
      </c>
      <c r="AM26" s="671"/>
      <c r="AN26" s="671"/>
      <c r="AO26" s="672"/>
      <c r="AP26" s="684" t="s">
        <v>297</v>
      </c>
      <c r="AQ26" s="714"/>
      <c r="AR26" s="714"/>
      <c r="AS26" s="714"/>
      <c r="AT26" s="714"/>
      <c r="AU26" s="714"/>
      <c r="AV26" s="714"/>
      <c r="AW26" s="714"/>
      <c r="AX26" s="714"/>
      <c r="AY26" s="714"/>
      <c r="AZ26" s="714"/>
      <c r="BA26" s="714"/>
      <c r="BB26" s="714"/>
      <c r="BC26" s="714"/>
      <c r="BD26" s="714"/>
      <c r="BE26" s="714"/>
      <c r="BF26" s="686"/>
      <c r="BG26" s="665" t="s">
        <v>229</v>
      </c>
      <c r="BH26" s="666"/>
      <c r="BI26" s="666"/>
      <c r="BJ26" s="666"/>
      <c r="BK26" s="666"/>
      <c r="BL26" s="666"/>
      <c r="BM26" s="666"/>
      <c r="BN26" s="667"/>
      <c r="BO26" s="668" t="s">
        <v>229</v>
      </c>
      <c r="BP26" s="668"/>
      <c r="BQ26" s="668"/>
      <c r="BR26" s="668"/>
      <c r="BS26" s="669" t="s">
        <v>128</v>
      </c>
      <c r="BT26" s="669"/>
      <c r="BU26" s="669"/>
      <c r="BV26" s="669"/>
      <c r="BW26" s="669"/>
      <c r="BX26" s="669"/>
      <c r="BY26" s="669"/>
      <c r="BZ26" s="669"/>
      <c r="CA26" s="669"/>
      <c r="CB26" s="673"/>
      <c r="CD26" s="680" t="s">
        <v>298</v>
      </c>
      <c r="CE26" s="681"/>
      <c r="CF26" s="681"/>
      <c r="CG26" s="681"/>
      <c r="CH26" s="681"/>
      <c r="CI26" s="681"/>
      <c r="CJ26" s="681"/>
      <c r="CK26" s="681"/>
      <c r="CL26" s="681"/>
      <c r="CM26" s="681"/>
      <c r="CN26" s="681"/>
      <c r="CO26" s="681"/>
      <c r="CP26" s="681"/>
      <c r="CQ26" s="682"/>
      <c r="CR26" s="665">
        <v>800417</v>
      </c>
      <c r="CS26" s="666"/>
      <c r="CT26" s="666"/>
      <c r="CU26" s="666"/>
      <c r="CV26" s="666"/>
      <c r="CW26" s="666"/>
      <c r="CX26" s="666"/>
      <c r="CY26" s="667"/>
      <c r="CZ26" s="670">
        <v>8.6999999999999993</v>
      </c>
      <c r="DA26" s="703"/>
      <c r="DB26" s="703"/>
      <c r="DC26" s="707"/>
      <c r="DD26" s="674">
        <v>658013</v>
      </c>
      <c r="DE26" s="666"/>
      <c r="DF26" s="666"/>
      <c r="DG26" s="666"/>
      <c r="DH26" s="666"/>
      <c r="DI26" s="666"/>
      <c r="DJ26" s="666"/>
      <c r="DK26" s="667"/>
      <c r="DL26" s="674" t="s">
        <v>229</v>
      </c>
      <c r="DM26" s="666"/>
      <c r="DN26" s="666"/>
      <c r="DO26" s="666"/>
      <c r="DP26" s="666"/>
      <c r="DQ26" s="666"/>
      <c r="DR26" s="666"/>
      <c r="DS26" s="666"/>
      <c r="DT26" s="666"/>
      <c r="DU26" s="666"/>
      <c r="DV26" s="667"/>
      <c r="DW26" s="670" t="s">
        <v>229</v>
      </c>
      <c r="DX26" s="703"/>
      <c r="DY26" s="703"/>
      <c r="DZ26" s="703"/>
      <c r="EA26" s="703"/>
      <c r="EB26" s="703"/>
      <c r="EC26" s="704"/>
    </row>
    <row r="27" spans="2:133" ht="11.25" customHeight="1" x14ac:dyDescent="0.15">
      <c r="B27" s="662" t="s">
        <v>299</v>
      </c>
      <c r="C27" s="663"/>
      <c r="D27" s="663"/>
      <c r="E27" s="663"/>
      <c r="F27" s="663"/>
      <c r="G27" s="663"/>
      <c r="H27" s="663"/>
      <c r="I27" s="663"/>
      <c r="J27" s="663"/>
      <c r="K27" s="663"/>
      <c r="L27" s="663"/>
      <c r="M27" s="663"/>
      <c r="N27" s="663"/>
      <c r="O27" s="663"/>
      <c r="P27" s="663"/>
      <c r="Q27" s="664"/>
      <c r="R27" s="665">
        <v>5471756</v>
      </c>
      <c r="S27" s="666"/>
      <c r="T27" s="666"/>
      <c r="U27" s="666"/>
      <c r="V27" s="666"/>
      <c r="W27" s="666"/>
      <c r="X27" s="666"/>
      <c r="Y27" s="667"/>
      <c r="Z27" s="668">
        <v>54</v>
      </c>
      <c r="AA27" s="668"/>
      <c r="AB27" s="668"/>
      <c r="AC27" s="668"/>
      <c r="AD27" s="669">
        <v>5428028</v>
      </c>
      <c r="AE27" s="669"/>
      <c r="AF27" s="669"/>
      <c r="AG27" s="669"/>
      <c r="AH27" s="669"/>
      <c r="AI27" s="669"/>
      <c r="AJ27" s="669"/>
      <c r="AK27" s="669"/>
      <c r="AL27" s="670">
        <v>99.5</v>
      </c>
      <c r="AM27" s="671"/>
      <c r="AN27" s="671"/>
      <c r="AO27" s="672"/>
      <c r="AP27" s="662" t="s">
        <v>300</v>
      </c>
      <c r="AQ27" s="663"/>
      <c r="AR27" s="663"/>
      <c r="AS27" s="663"/>
      <c r="AT27" s="663"/>
      <c r="AU27" s="663"/>
      <c r="AV27" s="663"/>
      <c r="AW27" s="663"/>
      <c r="AX27" s="663"/>
      <c r="AY27" s="663"/>
      <c r="AZ27" s="663"/>
      <c r="BA27" s="663"/>
      <c r="BB27" s="663"/>
      <c r="BC27" s="663"/>
      <c r="BD27" s="663"/>
      <c r="BE27" s="663"/>
      <c r="BF27" s="664"/>
      <c r="BG27" s="665">
        <v>4060520</v>
      </c>
      <c r="BH27" s="666"/>
      <c r="BI27" s="666"/>
      <c r="BJ27" s="666"/>
      <c r="BK27" s="666"/>
      <c r="BL27" s="666"/>
      <c r="BM27" s="666"/>
      <c r="BN27" s="667"/>
      <c r="BO27" s="668">
        <v>100</v>
      </c>
      <c r="BP27" s="668"/>
      <c r="BQ27" s="668"/>
      <c r="BR27" s="668"/>
      <c r="BS27" s="669" t="s">
        <v>229</v>
      </c>
      <c r="BT27" s="669"/>
      <c r="BU27" s="669"/>
      <c r="BV27" s="669"/>
      <c r="BW27" s="669"/>
      <c r="BX27" s="669"/>
      <c r="BY27" s="669"/>
      <c r="BZ27" s="669"/>
      <c r="CA27" s="669"/>
      <c r="CB27" s="673"/>
      <c r="CD27" s="680" t="s">
        <v>301</v>
      </c>
      <c r="CE27" s="681"/>
      <c r="CF27" s="681"/>
      <c r="CG27" s="681"/>
      <c r="CH27" s="681"/>
      <c r="CI27" s="681"/>
      <c r="CJ27" s="681"/>
      <c r="CK27" s="681"/>
      <c r="CL27" s="681"/>
      <c r="CM27" s="681"/>
      <c r="CN27" s="681"/>
      <c r="CO27" s="681"/>
      <c r="CP27" s="681"/>
      <c r="CQ27" s="682"/>
      <c r="CR27" s="665">
        <v>2873381</v>
      </c>
      <c r="CS27" s="705"/>
      <c r="CT27" s="705"/>
      <c r="CU27" s="705"/>
      <c r="CV27" s="705"/>
      <c r="CW27" s="705"/>
      <c r="CX27" s="705"/>
      <c r="CY27" s="706"/>
      <c r="CZ27" s="670">
        <v>31.2</v>
      </c>
      <c r="DA27" s="703"/>
      <c r="DB27" s="703"/>
      <c r="DC27" s="707"/>
      <c r="DD27" s="674">
        <v>663157</v>
      </c>
      <c r="DE27" s="705"/>
      <c r="DF27" s="705"/>
      <c r="DG27" s="705"/>
      <c r="DH27" s="705"/>
      <c r="DI27" s="705"/>
      <c r="DJ27" s="705"/>
      <c r="DK27" s="706"/>
      <c r="DL27" s="674">
        <v>661308</v>
      </c>
      <c r="DM27" s="705"/>
      <c r="DN27" s="705"/>
      <c r="DO27" s="705"/>
      <c r="DP27" s="705"/>
      <c r="DQ27" s="705"/>
      <c r="DR27" s="705"/>
      <c r="DS27" s="705"/>
      <c r="DT27" s="705"/>
      <c r="DU27" s="705"/>
      <c r="DV27" s="706"/>
      <c r="DW27" s="670">
        <v>11.2</v>
      </c>
      <c r="DX27" s="703"/>
      <c r="DY27" s="703"/>
      <c r="DZ27" s="703"/>
      <c r="EA27" s="703"/>
      <c r="EB27" s="703"/>
      <c r="EC27" s="704"/>
    </row>
    <row r="28" spans="2:133" ht="11.25" customHeight="1" x14ac:dyDescent="0.15">
      <c r="B28" s="662" t="s">
        <v>302</v>
      </c>
      <c r="C28" s="663"/>
      <c r="D28" s="663"/>
      <c r="E28" s="663"/>
      <c r="F28" s="663"/>
      <c r="G28" s="663"/>
      <c r="H28" s="663"/>
      <c r="I28" s="663"/>
      <c r="J28" s="663"/>
      <c r="K28" s="663"/>
      <c r="L28" s="663"/>
      <c r="M28" s="663"/>
      <c r="N28" s="663"/>
      <c r="O28" s="663"/>
      <c r="P28" s="663"/>
      <c r="Q28" s="664"/>
      <c r="R28" s="665">
        <v>3903</v>
      </c>
      <c r="S28" s="666"/>
      <c r="T28" s="666"/>
      <c r="U28" s="666"/>
      <c r="V28" s="666"/>
      <c r="W28" s="666"/>
      <c r="X28" s="666"/>
      <c r="Y28" s="667"/>
      <c r="Z28" s="668">
        <v>0</v>
      </c>
      <c r="AA28" s="668"/>
      <c r="AB28" s="668"/>
      <c r="AC28" s="668"/>
      <c r="AD28" s="669">
        <v>3903</v>
      </c>
      <c r="AE28" s="669"/>
      <c r="AF28" s="669"/>
      <c r="AG28" s="669"/>
      <c r="AH28" s="669"/>
      <c r="AI28" s="669"/>
      <c r="AJ28" s="669"/>
      <c r="AK28" s="669"/>
      <c r="AL28" s="670">
        <v>0.1</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303</v>
      </c>
      <c r="CE28" s="681"/>
      <c r="CF28" s="681"/>
      <c r="CG28" s="681"/>
      <c r="CH28" s="681"/>
      <c r="CI28" s="681"/>
      <c r="CJ28" s="681"/>
      <c r="CK28" s="681"/>
      <c r="CL28" s="681"/>
      <c r="CM28" s="681"/>
      <c r="CN28" s="681"/>
      <c r="CO28" s="681"/>
      <c r="CP28" s="681"/>
      <c r="CQ28" s="682"/>
      <c r="CR28" s="665">
        <v>528123</v>
      </c>
      <c r="CS28" s="666"/>
      <c r="CT28" s="666"/>
      <c r="CU28" s="666"/>
      <c r="CV28" s="666"/>
      <c r="CW28" s="666"/>
      <c r="CX28" s="666"/>
      <c r="CY28" s="667"/>
      <c r="CZ28" s="670">
        <v>5.7</v>
      </c>
      <c r="DA28" s="703"/>
      <c r="DB28" s="703"/>
      <c r="DC28" s="707"/>
      <c r="DD28" s="674">
        <v>528123</v>
      </c>
      <c r="DE28" s="666"/>
      <c r="DF28" s="666"/>
      <c r="DG28" s="666"/>
      <c r="DH28" s="666"/>
      <c r="DI28" s="666"/>
      <c r="DJ28" s="666"/>
      <c r="DK28" s="667"/>
      <c r="DL28" s="674">
        <v>528123</v>
      </c>
      <c r="DM28" s="666"/>
      <c r="DN28" s="666"/>
      <c r="DO28" s="666"/>
      <c r="DP28" s="666"/>
      <c r="DQ28" s="666"/>
      <c r="DR28" s="666"/>
      <c r="DS28" s="666"/>
      <c r="DT28" s="666"/>
      <c r="DU28" s="666"/>
      <c r="DV28" s="667"/>
      <c r="DW28" s="670">
        <v>8.9</v>
      </c>
      <c r="DX28" s="703"/>
      <c r="DY28" s="703"/>
      <c r="DZ28" s="703"/>
      <c r="EA28" s="703"/>
      <c r="EB28" s="703"/>
      <c r="EC28" s="704"/>
    </row>
    <row r="29" spans="2:133" ht="11.25" customHeight="1" x14ac:dyDescent="0.15">
      <c r="B29" s="662" t="s">
        <v>304</v>
      </c>
      <c r="C29" s="663"/>
      <c r="D29" s="663"/>
      <c r="E29" s="663"/>
      <c r="F29" s="663"/>
      <c r="G29" s="663"/>
      <c r="H29" s="663"/>
      <c r="I29" s="663"/>
      <c r="J29" s="663"/>
      <c r="K29" s="663"/>
      <c r="L29" s="663"/>
      <c r="M29" s="663"/>
      <c r="N29" s="663"/>
      <c r="O29" s="663"/>
      <c r="P29" s="663"/>
      <c r="Q29" s="664"/>
      <c r="R29" s="665">
        <v>150452</v>
      </c>
      <c r="S29" s="666"/>
      <c r="T29" s="666"/>
      <c r="U29" s="666"/>
      <c r="V29" s="666"/>
      <c r="W29" s="666"/>
      <c r="X29" s="666"/>
      <c r="Y29" s="667"/>
      <c r="Z29" s="668">
        <v>1.5</v>
      </c>
      <c r="AA29" s="668"/>
      <c r="AB29" s="668"/>
      <c r="AC29" s="668"/>
      <c r="AD29" s="669" t="s">
        <v>229</v>
      </c>
      <c r="AE29" s="669"/>
      <c r="AF29" s="669"/>
      <c r="AG29" s="669"/>
      <c r="AH29" s="669"/>
      <c r="AI29" s="669"/>
      <c r="AJ29" s="669"/>
      <c r="AK29" s="669"/>
      <c r="AL29" s="670" t="s">
        <v>128</v>
      </c>
      <c r="AM29" s="671"/>
      <c r="AN29" s="671"/>
      <c r="AO29" s="672"/>
      <c r="AP29" s="717"/>
      <c r="AQ29" s="718"/>
      <c r="AR29" s="718"/>
      <c r="AS29" s="718"/>
      <c r="AT29" s="718"/>
      <c r="AU29" s="718"/>
      <c r="AV29" s="718"/>
      <c r="AW29" s="718"/>
      <c r="AX29" s="718"/>
      <c r="AY29" s="718"/>
      <c r="AZ29" s="718"/>
      <c r="BA29" s="718"/>
      <c r="BB29" s="718"/>
      <c r="BC29" s="718"/>
      <c r="BD29" s="718"/>
      <c r="BE29" s="718"/>
      <c r="BF29" s="719"/>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08" t="s">
        <v>305</v>
      </c>
      <c r="CE29" s="709"/>
      <c r="CF29" s="680" t="s">
        <v>306</v>
      </c>
      <c r="CG29" s="681"/>
      <c r="CH29" s="681"/>
      <c r="CI29" s="681"/>
      <c r="CJ29" s="681"/>
      <c r="CK29" s="681"/>
      <c r="CL29" s="681"/>
      <c r="CM29" s="681"/>
      <c r="CN29" s="681"/>
      <c r="CO29" s="681"/>
      <c r="CP29" s="681"/>
      <c r="CQ29" s="682"/>
      <c r="CR29" s="665">
        <v>528123</v>
      </c>
      <c r="CS29" s="705"/>
      <c r="CT29" s="705"/>
      <c r="CU29" s="705"/>
      <c r="CV29" s="705"/>
      <c r="CW29" s="705"/>
      <c r="CX29" s="705"/>
      <c r="CY29" s="706"/>
      <c r="CZ29" s="670">
        <v>5.7</v>
      </c>
      <c r="DA29" s="703"/>
      <c r="DB29" s="703"/>
      <c r="DC29" s="707"/>
      <c r="DD29" s="674">
        <v>528123</v>
      </c>
      <c r="DE29" s="705"/>
      <c r="DF29" s="705"/>
      <c r="DG29" s="705"/>
      <c r="DH29" s="705"/>
      <c r="DI29" s="705"/>
      <c r="DJ29" s="705"/>
      <c r="DK29" s="706"/>
      <c r="DL29" s="674">
        <v>528123</v>
      </c>
      <c r="DM29" s="705"/>
      <c r="DN29" s="705"/>
      <c r="DO29" s="705"/>
      <c r="DP29" s="705"/>
      <c r="DQ29" s="705"/>
      <c r="DR29" s="705"/>
      <c r="DS29" s="705"/>
      <c r="DT29" s="705"/>
      <c r="DU29" s="705"/>
      <c r="DV29" s="706"/>
      <c r="DW29" s="670">
        <v>8.9</v>
      </c>
      <c r="DX29" s="703"/>
      <c r="DY29" s="703"/>
      <c r="DZ29" s="703"/>
      <c r="EA29" s="703"/>
      <c r="EB29" s="703"/>
      <c r="EC29" s="704"/>
    </row>
    <row r="30" spans="2:133" ht="11.25" customHeight="1" x14ac:dyDescent="0.15">
      <c r="B30" s="662" t="s">
        <v>307</v>
      </c>
      <c r="C30" s="663"/>
      <c r="D30" s="663"/>
      <c r="E30" s="663"/>
      <c r="F30" s="663"/>
      <c r="G30" s="663"/>
      <c r="H30" s="663"/>
      <c r="I30" s="663"/>
      <c r="J30" s="663"/>
      <c r="K30" s="663"/>
      <c r="L30" s="663"/>
      <c r="M30" s="663"/>
      <c r="N30" s="663"/>
      <c r="O30" s="663"/>
      <c r="P30" s="663"/>
      <c r="Q30" s="664"/>
      <c r="R30" s="665">
        <v>38263</v>
      </c>
      <c r="S30" s="666"/>
      <c r="T30" s="666"/>
      <c r="U30" s="666"/>
      <c r="V30" s="666"/>
      <c r="W30" s="666"/>
      <c r="X30" s="666"/>
      <c r="Y30" s="667"/>
      <c r="Z30" s="668">
        <v>0.4</v>
      </c>
      <c r="AA30" s="668"/>
      <c r="AB30" s="668"/>
      <c r="AC30" s="668"/>
      <c r="AD30" s="669">
        <v>17320</v>
      </c>
      <c r="AE30" s="669"/>
      <c r="AF30" s="669"/>
      <c r="AG30" s="669"/>
      <c r="AH30" s="669"/>
      <c r="AI30" s="669"/>
      <c r="AJ30" s="669"/>
      <c r="AK30" s="669"/>
      <c r="AL30" s="670">
        <v>0.3</v>
      </c>
      <c r="AM30" s="671"/>
      <c r="AN30" s="671"/>
      <c r="AO30" s="672"/>
      <c r="AP30" s="644" t="s">
        <v>223</v>
      </c>
      <c r="AQ30" s="645"/>
      <c r="AR30" s="645"/>
      <c r="AS30" s="645"/>
      <c r="AT30" s="645"/>
      <c r="AU30" s="645"/>
      <c r="AV30" s="645"/>
      <c r="AW30" s="645"/>
      <c r="AX30" s="645"/>
      <c r="AY30" s="645"/>
      <c r="AZ30" s="645"/>
      <c r="BA30" s="645"/>
      <c r="BB30" s="645"/>
      <c r="BC30" s="645"/>
      <c r="BD30" s="645"/>
      <c r="BE30" s="645"/>
      <c r="BF30" s="646"/>
      <c r="BG30" s="644" t="s">
        <v>308</v>
      </c>
      <c r="BH30" s="715"/>
      <c r="BI30" s="715"/>
      <c r="BJ30" s="715"/>
      <c r="BK30" s="715"/>
      <c r="BL30" s="715"/>
      <c r="BM30" s="715"/>
      <c r="BN30" s="715"/>
      <c r="BO30" s="715"/>
      <c r="BP30" s="715"/>
      <c r="BQ30" s="716"/>
      <c r="BR30" s="644" t="s">
        <v>309</v>
      </c>
      <c r="BS30" s="715"/>
      <c r="BT30" s="715"/>
      <c r="BU30" s="715"/>
      <c r="BV30" s="715"/>
      <c r="BW30" s="715"/>
      <c r="BX30" s="715"/>
      <c r="BY30" s="715"/>
      <c r="BZ30" s="715"/>
      <c r="CA30" s="715"/>
      <c r="CB30" s="716"/>
      <c r="CD30" s="710"/>
      <c r="CE30" s="711"/>
      <c r="CF30" s="680" t="s">
        <v>310</v>
      </c>
      <c r="CG30" s="681"/>
      <c r="CH30" s="681"/>
      <c r="CI30" s="681"/>
      <c r="CJ30" s="681"/>
      <c r="CK30" s="681"/>
      <c r="CL30" s="681"/>
      <c r="CM30" s="681"/>
      <c r="CN30" s="681"/>
      <c r="CO30" s="681"/>
      <c r="CP30" s="681"/>
      <c r="CQ30" s="682"/>
      <c r="CR30" s="665">
        <v>514759</v>
      </c>
      <c r="CS30" s="666"/>
      <c r="CT30" s="666"/>
      <c r="CU30" s="666"/>
      <c r="CV30" s="666"/>
      <c r="CW30" s="666"/>
      <c r="CX30" s="666"/>
      <c r="CY30" s="667"/>
      <c r="CZ30" s="670">
        <v>5.6</v>
      </c>
      <c r="DA30" s="703"/>
      <c r="DB30" s="703"/>
      <c r="DC30" s="707"/>
      <c r="DD30" s="674">
        <v>514759</v>
      </c>
      <c r="DE30" s="666"/>
      <c r="DF30" s="666"/>
      <c r="DG30" s="666"/>
      <c r="DH30" s="666"/>
      <c r="DI30" s="666"/>
      <c r="DJ30" s="666"/>
      <c r="DK30" s="667"/>
      <c r="DL30" s="674">
        <v>514759</v>
      </c>
      <c r="DM30" s="666"/>
      <c r="DN30" s="666"/>
      <c r="DO30" s="666"/>
      <c r="DP30" s="666"/>
      <c r="DQ30" s="666"/>
      <c r="DR30" s="666"/>
      <c r="DS30" s="666"/>
      <c r="DT30" s="666"/>
      <c r="DU30" s="666"/>
      <c r="DV30" s="667"/>
      <c r="DW30" s="670">
        <v>8.6999999999999993</v>
      </c>
      <c r="DX30" s="703"/>
      <c r="DY30" s="703"/>
      <c r="DZ30" s="703"/>
      <c r="EA30" s="703"/>
      <c r="EB30" s="703"/>
      <c r="EC30" s="704"/>
    </row>
    <row r="31" spans="2:133" ht="11.25" customHeight="1" x14ac:dyDescent="0.15">
      <c r="B31" s="662" t="s">
        <v>311</v>
      </c>
      <c r="C31" s="663"/>
      <c r="D31" s="663"/>
      <c r="E31" s="663"/>
      <c r="F31" s="663"/>
      <c r="G31" s="663"/>
      <c r="H31" s="663"/>
      <c r="I31" s="663"/>
      <c r="J31" s="663"/>
      <c r="K31" s="663"/>
      <c r="L31" s="663"/>
      <c r="M31" s="663"/>
      <c r="N31" s="663"/>
      <c r="O31" s="663"/>
      <c r="P31" s="663"/>
      <c r="Q31" s="664"/>
      <c r="R31" s="665">
        <v>87503</v>
      </c>
      <c r="S31" s="666"/>
      <c r="T31" s="666"/>
      <c r="U31" s="666"/>
      <c r="V31" s="666"/>
      <c r="W31" s="666"/>
      <c r="X31" s="666"/>
      <c r="Y31" s="667"/>
      <c r="Z31" s="668">
        <v>0.9</v>
      </c>
      <c r="AA31" s="668"/>
      <c r="AB31" s="668"/>
      <c r="AC31" s="668"/>
      <c r="AD31" s="669" t="s">
        <v>229</v>
      </c>
      <c r="AE31" s="669"/>
      <c r="AF31" s="669"/>
      <c r="AG31" s="669"/>
      <c r="AH31" s="669"/>
      <c r="AI31" s="669"/>
      <c r="AJ31" s="669"/>
      <c r="AK31" s="669"/>
      <c r="AL31" s="670" t="s">
        <v>229</v>
      </c>
      <c r="AM31" s="671"/>
      <c r="AN31" s="671"/>
      <c r="AO31" s="672"/>
      <c r="AP31" s="722" t="s">
        <v>312</v>
      </c>
      <c r="AQ31" s="723"/>
      <c r="AR31" s="723"/>
      <c r="AS31" s="723"/>
      <c r="AT31" s="728" t="s">
        <v>313</v>
      </c>
      <c r="AU31" s="217"/>
      <c r="AV31" s="217"/>
      <c r="AW31" s="217"/>
      <c r="AX31" s="651" t="s">
        <v>187</v>
      </c>
      <c r="AY31" s="652"/>
      <c r="AZ31" s="652"/>
      <c r="BA31" s="652"/>
      <c r="BB31" s="652"/>
      <c r="BC31" s="652"/>
      <c r="BD31" s="652"/>
      <c r="BE31" s="652"/>
      <c r="BF31" s="653"/>
      <c r="BG31" s="733">
        <v>98.7</v>
      </c>
      <c r="BH31" s="720"/>
      <c r="BI31" s="720"/>
      <c r="BJ31" s="720"/>
      <c r="BK31" s="720"/>
      <c r="BL31" s="720"/>
      <c r="BM31" s="660">
        <v>95</v>
      </c>
      <c r="BN31" s="720"/>
      <c r="BO31" s="720"/>
      <c r="BP31" s="720"/>
      <c r="BQ31" s="721"/>
      <c r="BR31" s="733">
        <v>98.2</v>
      </c>
      <c r="BS31" s="720"/>
      <c r="BT31" s="720"/>
      <c r="BU31" s="720"/>
      <c r="BV31" s="720"/>
      <c r="BW31" s="720"/>
      <c r="BX31" s="660">
        <v>95.1</v>
      </c>
      <c r="BY31" s="720"/>
      <c r="BZ31" s="720"/>
      <c r="CA31" s="720"/>
      <c r="CB31" s="721"/>
      <c r="CD31" s="710"/>
      <c r="CE31" s="711"/>
      <c r="CF31" s="680" t="s">
        <v>314</v>
      </c>
      <c r="CG31" s="681"/>
      <c r="CH31" s="681"/>
      <c r="CI31" s="681"/>
      <c r="CJ31" s="681"/>
      <c r="CK31" s="681"/>
      <c r="CL31" s="681"/>
      <c r="CM31" s="681"/>
      <c r="CN31" s="681"/>
      <c r="CO31" s="681"/>
      <c r="CP31" s="681"/>
      <c r="CQ31" s="682"/>
      <c r="CR31" s="665">
        <v>13364</v>
      </c>
      <c r="CS31" s="705"/>
      <c r="CT31" s="705"/>
      <c r="CU31" s="705"/>
      <c r="CV31" s="705"/>
      <c r="CW31" s="705"/>
      <c r="CX31" s="705"/>
      <c r="CY31" s="706"/>
      <c r="CZ31" s="670">
        <v>0.1</v>
      </c>
      <c r="DA31" s="703"/>
      <c r="DB31" s="703"/>
      <c r="DC31" s="707"/>
      <c r="DD31" s="674">
        <v>13364</v>
      </c>
      <c r="DE31" s="705"/>
      <c r="DF31" s="705"/>
      <c r="DG31" s="705"/>
      <c r="DH31" s="705"/>
      <c r="DI31" s="705"/>
      <c r="DJ31" s="705"/>
      <c r="DK31" s="706"/>
      <c r="DL31" s="674">
        <v>13364</v>
      </c>
      <c r="DM31" s="705"/>
      <c r="DN31" s="705"/>
      <c r="DO31" s="705"/>
      <c r="DP31" s="705"/>
      <c r="DQ31" s="705"/>
      <c r="DR31" s="705"/>
      <c r="DS31" s="705"/>
      <c r="DT31" s="705"/>
      <c r="DU31" s="705"/>
      <c r="DV31" s="706"/>
      <c r="DW31" s="670">
        <v>0.2</v>
      </c>
      <c r="DX31" s="703"/>
      <c r="DY31" s="703"/>
      <c r="DZ31" s="703"/>
      <c r="EA31" s="703"/>
      <c r="EB31" s="703"/>
      <c r="EC31" s="704"/>
    </row>
    <row r="32" spans="2:133" ht="11.25" customHeight="1" x14ac:dyDescent="0.15">
      <c r="B32" s="662" t="s">
        <v>315</v>
      </c>
      <c r="C32" s="663"/>
      <c r="D32" s="663"/>
      <c r="E32" s="663"/>
      <c r="F32" s="663"/>
      <c r="G32" s="663"/>
      <c r="H32" s="663"/>
      <c r="I32" s="663"/>
      <c r="J32" s="663"/>
      <c r="K32" s="663"/>
      <c r="L32" s="663"/>
      <c r="M32" s="663"/>
      <c r="N32" s="663"/>
      <c r="O32" s="663"/>
      <c r="P32" s="663"/>
      <c r="Q32" s="664"/>
      <c r="R32" s="665">
        <v>2108271</v>
      </c>
      <c r="S32" s="666"/>
      <c r="T32" s="666"/>
      <c r="U32" s="666"/>
      <c r="V32" s="666"/>
      <c r="W32" s="666"/>
      <c r="X32" s="666"/>
      <c r="Y32" s="667"/>
      <c r="Z32" s="668">
        <v>20.8</v>
      </c>
      <c r="AA32" s="668"/>
      <c r="AB32" s="668"/>
      <c r="AC32" s="668"/>
      <c r="AD32" s="669" t="s">
        <v>128</v>
      </c>
      <c r="AE32" s="669"/>
      <c r="AF32" s="669"/>
      <c r="AG32" s="669"/>
      <c r="AH32" s="669"/>
      <c r="AI32" s="669"/>
      <c r="AJ32" s="669"/>
      <c r="AK32" s="669"/>
      <c r="AL32" s="670" t="s">
        <v>128</v>
      </c>
      <c r="AM32" s="671"/>
      <c r="AN32" s="671"/>
      <c r="AO32" s="672"/>
      <c r="AP32" s="724"/>
      <c r="AQ32" s="725"/>
      <c r="AR32" s="725"/>
      <c r="AS32" s="725"/>
      <c r="AT32" s="729"/>
      <c r="AU32" s="216" t="s">
        <v>316</v>
      </c>
      <c r="AV32" s="216"/>
      <c r="AW32" s="216"/>
      <c r="AX32" s="662" t="s">
        <v>317</v>
      </c>
      <c r="AY32" s="663"/>
      <c r="AZ32" s="663"/>
      <c r="BA32" s="663"/>
      <c r="BB32" s="663"/>
      <c r="BC32" s="663"/>
      <c r="BD32" s="663"/>
      <c r="BE32" s="663"/>
      <c r="BF32" s="664"/>
      <c r="BG32" s="734">
        <v>98.3</v>
      </c>
      <c r="BH32" s="705"/>
      <c r="BI32" s="705"/>
      <c r="BJ32" s="705"/>
      <c r="BK32" s="705"/>
      <c r="BL32" s="705"/>
      <c r="BM32" s="671">
        <v>93.4</v>
      </c>
      <c r="BN32" s="731"/>
      <c r="BO32" s="731"/>
      <c r="BP32" s="731"/>
      <c r="BQ32" s="732"/>
      <c r="BR32" s="734">
        <v>97.5</v>
      </c>
      <c r="BS32" s="705"/>
      <c r="BT32" s="705"/>
      <c r="BU32" s="705"/>
      <c r="BV32" s="705"/>
      <c r="BW32" s="705"/>
      <c r="BX32" s="671">
        <v>93.4</v>
      </c>
      <c r="BY32" s="731"/>
      <c r="BZ32" s="731"/>
      <c r="CA32" s="731"/>
      <c r="CB32" s="732"/>
      <c r="CD32" s="712"/>
      <c r="CE32" s="713"/>
      <c r="CF32" s="680" t="s">
        <v>318</v>
      </c>
      <c r="CG32" s="681"/>
      <c r="CH32" s="681"/>
      <c r="CI32" s="681"/>
      <c r="CJ32" s="681"/>
      <c r="CK32" s="681"/>
      <c r="CL32" s="681"/>
      <c r="CM32" s="681"/>
      <c r="CN32" s="681"/>
      <c r="CO32" s="681"/>
      <c r="CP32" s="681"/>
      <c r="CQ32" s="682"/>
      <c r="CR32" s="665" t="s">
        <v>229</v>
      </c>
      <c r="CS32" s="666"/>
      <c r="CT32" s="666"/>
      <c r="CU32" s="666"/>
      <c r="CV32" s="666"/>
      <c r="CW32" s="666"/>
      <c r="CX32" s="666"/>
      <c r="CY32" s="667"/>
      <c r="CZ32" s="670" t="s">
        <v>229</v>
      </c>
      <c r="DA32" s="703"/>
      <c r="DB32" s="703"/>
      <c r="DC32" s="707"/>
      <c r="DD32" s="674" t="s">
        <v>229</v>
      </c>
      <c r="DE32" s="666"/>
      <c r="DF32" s="666"/>
      <c r="DG32" s="666"/>
      <c r="DH32" s="666"/>
      <c r="DI32" s="666"/>
      <c r="DJ32" s="666"/>
      <c r="DK32" s="667"/>
      <c r="DL32" s="674" t="s">
        <v>229</v>
      </c>
      <c r="DM32" s="666"/>
      <c r="DN32" s="666"/>
      <c r="DO32" s="666"/>
      <c r="DP32" s="666"/>
      <c r="DQ32" s="666"/>
      <c r="DR32" s="666"/>
      <c r="DS32" s="666"/>
      <c r="DT32" s="666"/>
      <c r="DU32" s="666"/>
      <c r="DV32" s="667"/>
      <c r="DW32" s="670" t="s">
        <v>128</v>
      </c>
      <c r="DX32" s="703"/>
      <c r="DY32" s="703"/>
      <c r="DZ32" s="703"/>
      <c r="EA32" s="703"/>
      <c r="EB32" s="703"/>
      <c r="EC32" s="704"/>
    </row>
    <row r="33" spans="2:133" ht="11.25" customHeight="1" x14ac:dyDescent="0.15">
      <c r="B33" s="699" t="s">
        <v>319</v>
      </c>
      <c r="C33" s="700"/>
      <c r="D33" s="700"/>
      <c r="E33" s="700"/>
      <c r="F33" s="700"/>
      <c r="G33" s="700"/>
      <c r="H33" s="700"/>
      <c r="I33" s="700"/>
      <c r="J33" s="700"/>
      <c r="K33" s="700"/>
      <c r="L33" s="700"/>
      <c r="M33" s="700"/>
      <c r="N33" s="700"/>
      <c r="O33" s="700"/>
      <c r="P33" s="700"/>
      <c r="Q33" s="701"/>
      <c r="R33" s="665" t="s">
        <v>229</v>
      </c>
      <c r="S33" s="666"/>
      <c r="T33" s="666"/>
      <c r="U33" s="666"/>
      <c r="V33" s="666"/>
      <c r="W33" s="666"/>
      <c r="X33" s="666"/>
      <c r="Y33" s="667"/>
      <c r="Z33" s="668" t="s">
        <v>229</v>
      </c>
      <c r="AA33" s="668"/>
      <c r="AB33" s="668"/>
      <c r="AC33" s="668"/>
      <c r="AD33" s="669" t="s">
        <v>128</v>
      </c>
      <c r="AE33" s="669"/>
      <c r="AF33" s="669"/>
      <c r="AG33" s="669"/>
      <c r="AH33" s="669"/>
      <c r="AI33" s="669"/>
      <c r="AJ33" s="669"/>
      <c r="AK33" s="669"/>
      <c r="AL33" s="670" t="s">
        <v>128</v>
      </c>
      <c r="AM33" s="671"/>
      <c r="AN33" s="671"/>
      <c r="AO33" s="672"/>
      <c r="AP33" s="726"/>
      <c r="AQ33" s="727"/>
      <c r="AR33" s="727"/>
      <c r="AS33" s="727"/>
      <c r="AT33" s="730"/>
      <c r="AU33" s="218"/>
      <c r="AV33" s="218"/>
      <c r="AW33" s="218"/>
      <c r="AX33" s="717" t="s">
        <v>320</v>
      </c>
      <c r="AY33" s="718"/>
      <c r="AZ33" s="718"/>
      <c r="BA33" s="718"/>
      <c r="BB33" s="718"/>
      <c r="BC33" s="718"/>
      <c r="BD33" s="718"/>
      <c r="BE33" s="718"/>
      <c r="BF33" s="719"/>
      <c r="BG33" s="735">
        <v>99</v>
      </c>
      <c r="BH33" s="736"/>
      <c r="BI33" s="736"/>
      <c r="BJ33" s="736"/>
      <c r="BK33" s="736"/>
      <c r="BL33" s="736"/>
      <c r="BM33" s="737">
        <v>96</v>
      </c>
      <c r="BN33" s="736"/>
      <c r="BO33" s="736"/>
      <c r="BP33" s="736"/>
      <c r="BQ33" s="738"/>
      <c r="BR33" s="735">
        <v>98.6</v>
      </c>
      <c r="BS33" s="736"/>
      <c r="BT33" s="736"/>
      <c r="BU33" s="736"/>
      <c r="BV33" s="736"/>
      <c r="BW33" s="736"/>
      <c r="BX33" s="737">
        <v>96.1</v>
      </c>
      <c r="BY33" s="736"/>
      <c r="BZ33" s="736"/>
      <c r="CA33" s="736"/>
      <c r="CB33" s="738"/>
      <c r="CD33" s="680" t="s">
        <v>321</v>
      </c>
      <c r="CE33" s="681"/>
      <c r="CF33" s="681"/>
      <c r="CG33" s="681"/>
      <c r="CH33" s="681"/>
      <c r="CI33" s="681"/>
      <c r="CJ33" s="681"/>
      <c r="CK33" s="681"/>
      <c r="CL33" s="681"/>
      <c r="CM33" s="681"/>
      <c r="CN33" s="681"/>
      <c r="CO33" s="681"/>
      <c r="CP33" s="681"/>
      <c r="CQ33" s="682"/>
      <c r="CR33" s="665">
        <v>4093541</v>
      </c>
      <c r="CS33" s="705"/>
      <c r="CT33" s="705"/>
      <c r="CU33" s="705"/>
      <c r="CV33" s="705"/>
      <c r="CW33" s="705"/>
      <c r="CX33" s="705"/>
      <c r="CY33" s="706"/>
      <c r="CZ33" s="670">
        <v>44.5</v>
      </c>
      <c r="DA33" s="703"/>
      <c r="DB33" s="703"/>
      <c r="DC33" s="707"/>
      <c r="DD33" s="674">
        <v>3649468</v>
      </c>
      <c r="DE33" s="705"/>
      <c r="DF33" s="705"/>
      <c r="DG33" s="705"/>
      <c r="DH33" s="705"/>
      <c r="DI33" s="705"/>
      <c r="DJ33" s="705"/>
      <c r="DK33" s="706"/>
      <c r="DL33" s="674">
        <v>2777194</v>
      </c>
      <c r="DM33" s="705"/>
      <c r="DN33" s="705"/>
      <c r="DO33" s="705"/>
      <c r="DP33" s="705"/>
      <c r="DQ33" s="705"/>
      <c r="DR33" s="705"/>
      <c r="DS33" s="705"/>
      <c r="DT33" s="705"/>
      <c r="DU33" s="705"/>
      <c r="DV33" s="706"/>
      <c r="DW33" s="670">
        <v>47</v>
      </c>
      <c r="DX33" s="703"/>
      <c r="DY33" s="703"/>
      <c r="DZ33" s="703"/>
      <c r="EA33" s="703"/>
      <c r="EB33" s="703"/>
      <c r="EC33" s="704"/>
    </row>
    <row r="34" spans="2:133" ht="11.25" customHeight="1" x14ac:dyDescent="0.15">
      <c r="B34" s="662" t="s">
        <v>322</v>
      </c>
      <c r="C34" s="663"/>
      <c r="D34" s="663"/>
      <c r="E34" s="663"/>
      <c r="F34" s="663"/>
      <c r="G34" s="663"/>
      <c r="H34" s="663"/>
      <c r="I34" s="663"/>
      <c r="J34" s="663"/>
      <c r="K34" s="663"/>
      <c r="L34" s="663"/>
      <c r="M34" s="663"/>
      <c r="N34" s="663"/>
      <c r="O34" s="663"/>
      <c r="P34" s="663"/>
      <c r="Q34" s="664"/>
      <c r="R34" s="665">
        <v>729664</v>
      </c>
      <c r="S34" s="666"/>
      <c r="T34" s="666"/>
      <c r="U34" s="666"/>
      <c r="V34" s="666"/>
      <c r="W34" s="666"/>
      <c r="X34" s="666"/>
      <c r="Y34" s="667"/>
      <c r="Z34" s="668">
        <v>7.2</v>
      </c>
      <c r="AA34" s="668"/>
      <c r="AB34" s="668"/>
      <c r="AC34" s="668"/>
      <c r="AD34" s="669" t="s">
        <v>229</v>
      </c>
      <c r="AE34" s="669"/>
      <c r="AF34" s="669"/>
      <c r="AG34" s="669"/>
      <c r="AH34" s="669"/>
      <c r="AI34" s="669"/>
      <c r="AJ34" s="669"/>
      <c r="AK34" s="669"/>
      <c r="AL34" s="670" t="s">
        <v>128</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323</v>
      </c>
      <c r="CE34" s="681"/>
      <c r="CF34" s="681"/>
      <c r="CG34" s="681"/>
      <c r="CH34" s="681"/>
      <c r="CI34" s="681"/>
      <c r="CJ34" s="681"/>
      <c r="CK34" s="681"/>
      <c r="CL34" s="681"/>
      <c r="CM34" s="681"/>
      <c r="CN34" s="681"/>
      <c r="CO34" s="681"/>
      <c r="CP34" s="681"/>
      <c r="CQ34" s="682"/>
      <c r="CR34" s="665">
        <v>1580629</v>
      </c>
      <c r="CS34" s="666"/>
      <c r="CT34" s="666"/>
      <c r="CU34" s="666"/>
      <c r="CV34" s="666"/>
      <c r="CW34" s="666"/>
      <c r="CX34" s="666"/>
      <c r="CY34" s="667"/>
      <c r="CZ34" s="670">
        <v>17.2</v>
      </c>
      <c r="DA34" s="703"/>
      <c r="DB34" s="703"/>
      <c r="DC34" s="707"/>
      <c r="DD34" s="674">
        <v>1346607</v>
      </c>
      <c r="DE34" s="666"/>
      <c r="DF34" s="666"/>
      <c r="DG34" s="666"/>
      <c r="DH34" s="666"/>
      <c r="DI34" s="666"/>
      <c r="DJ34" s="666"/>
      <c r="DK34" s="667"/>
      <c r="DL34" s="674">
        <v>1119322</v>
      </c>
      <c r="DM34" s="666"/>
      <c r="DN34" s="666"/>
      <c r="DO34" s="666"/>
      <c r="DP34" s="666"/>
      <c r="DQ34" s="666"/>
      <c r="DR34" s="666"/>
      <c r="DS34" s="666"/>
      <c r="DT34" s="666"/>
      <c r="DU34" s="666"/>
      <c r="DV34" s="667"/>
      <c r="DW34" s="670">
        <v>18.899999999999999</v>
      </c>
      <c r="DX34" s="703"/>
      <c r="DY34" s="703"/>
      <c r="DZ34" s="703"/>
      <c r="EA34" s="703"/>
      <c r="EB34" s="703"/>
      <c r="EC34" s="704"/>
    </row>
    <row r="35" spans="2:133" ht="11.25" customHeight="1" x14ac:dyDescent="0.15">
      <c r="B35" s="662" t="s">
        <v>324</v>
      </c>
      <c r="C35" s="663"/>
      <c r="D35" s="663"/>
      <c r="E35" s="663"/>
      <c r="F35" s="663"/>
      <c r="G35" s="663"/>
      <c r="H35" s="663"/>
      <c r="I35" s="663"/>
      <c r="J35" s="663"/>
      <c r="K35" s="663"/>
      <c r="L35" s="663"/>
      <c r="M35" s="663"/>
      <c r="N35" s="663"/>
      <c r="O35" s="663"/>
      <c r="P35" s="663"/>
      <c r="Q35" s="664"/>
      <c r="R35" s="665">
        <v>10344</v>
      </c>
      <c r="S35" s="666"/>
      <c r="T35" s="666"/>
      <c r="U35" s="666"/>
      <c r="V35" s="666"/>
      <c r="W35" s="666"/>
      <c r="X35" s="666"/>
      <c r="Y35" s="667"/>
      <c r="Z35" s="668">
        <v>0.1</v>
      </c>
      <c r="AA35" s="668"/>
      <c r="AB35" s="668"/>
      <c r="AC35" s="668"/>
      <c r="AD35" s="669">
        <v>5659</v>
      </c>
      <c r="AE35" s="669"/>
      <c r="AF35" s="669"/>
      <c r="AG35" s="669"/>
      <c r="AH35" s="669"/>
      <c r="AI35" s="669"/>
      <c r="AJ35" s="669"/>
      <c r="AK35" s="669"/>
      <c r="AL35" s="670">
        <v>0.1</v>
      </c>
      <c r="AM35" s="671"/>
      <c r="AN35" s="671"/>
      <c r="AO35" s="672"/>
      <c r="AP35" s="221"/>
      <c r="AQ35" s="644" t="s">
        <v>325</v>
      </c>
      <c r="AR35" s="645"/>
      <c r="AS35" s="645"/>
      <c r="AT35" s="645"/>
      <c r="AU35" s="645"/>
      <c r="AV35" s="645"/>
      <c r="AW35" s="645"/>
      <c r="AX35" s="645"/>
      <c r="AY35" s="645"/>
      <c r="AZ35" s="645"/>
      <c r="BA35" s="645"/>
      <c r="BB35" s="645"/>
      <c r="BC35" s="645"/>
      <c r="BD35" s="645"/>
      <c r="BE35" s="645"/>
      <c r="BF35" s="646"/>
      <c r="BG35" s="644" t="s">
        <v>326</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327</v>
      </c>
      <c r="CE35" s="681"/>
      <c r="CF35" s="681"/>
      <c r="CG35" s="681"/>
      <c r="CH35" s="681"/>
      <c r="CI35" s="681"/>
      <c r="CJ35" s="681"/>
      <c r="CK35" s="681"/>
      <c r="CL35" s="681"/>
      <c r="CM35" s="681"/>
      <c r="CN35" s="681"/>
      <c r="CO35" s="681"/>
      <c r="CP35" s="681"/>
      <c r="CQ35" s="682"/>
      <c r="CR35" s="665">
        <v>38792</v>
      </c>
      <c r="CS35" s="705"/>
      <c r="CT35" s="705"/>
      <c r="CU35" s="705"/>
      <c r="CV35" s="705"/>
      <c r="CW35" s="705"/>
      <c r="CX35" s="705"/>
      <c r="CY35" s="706"/>
      <c r="CZ35" s="670">
        <v>0.4</v>
      </c>
      <c r="DA35" s="703"/>
      <c r="DB35" s="703"/>
      <c r="DC35" s="707"/>
      <c r="DD35" s="674">
        <v>38792</v>
      </c>
      <c r="DE35" s="705"/>
      <c r="DF35" s="705"/>
      <c r="DG35" s="705"/>
      <c r="DH35" s="705"/>
      <c r="DI35" s="705"/>
      <c r="DJ35" s="705"/>
      <c r="DK35" s="706"/>
      <c r="DL35" s="674">
        <v>38792</v>
      </c>
      <c r="DM35" s="705"/>
      <c r="DN35" s="705"/>
      <c r="DO35" s="705"/>
      <c r="DP35" s="705"/>
      <c r="DQ35" s="705"/>
      <c r="DR35" s="705"/>
      <c r="DS35" s="705"/>
      <c r="DT35" s="705"/>
      <c r="DU35" s="705"/>
      <c r="DV35" s="706"/>
      <c r="DW35" s="670">
        <v>0.7</v>
      </c>
      <c r="DX35" s="703"/>
      <c r="DY35" s="703"/>
      <c r="DZ35" s="703"/>
      <c r="EA35" s="703"/>
      <c r="EB35" s="703"/>
      <c r="EC35" s="704"/>
    </row>
    <row r="36" spans="2:133" ht="11.25" customHeight="1" x14ac:dyDescent="0.15">
      <c r="B36" s="662" t="s">
        <v>328</v>
      </c>
      <c r="C36" s="663"/>
      <c r="D36" s="663"/>
      <c r="E36" s="663"/>
      <c r="F36" s="663"/>
      <c r="G36" s="663"/>
      <c r="H36" s="663"/>
      <c r="I36" s="663"/>
      <c r="J36" s="663"/>
      <c r="K36" s="663"/>
      <c r="L36" s="663"/>
      <c r="M36" s="663"/>
      <c r="N36" s="663"/>
      <c r="O36" s="663"/>
      <c r="P36" s="663"/>
      <c r="Q36" s="664"/>
      <c r="R36" s="665">
        <v>168332</v>
      </c>
      <c r="S36" s="666"/>
      <c r="T36" s="666"/>
      <c r="U36" s="666"/>
      <c r="V36" s="666"/>
      <c r="W36" s="666"/>
      <c r="X36" s="666"/>
      <c r="Y36" s="667"/>
      <c r="Z36" s="668">
        <v>1.7</v>
      </c>
      <c r="AA36" s="668"/>
      <c r="AB36" s="668"/>
      <c r="AC36" s="668"/>
      <c r="AD36" s="669" t="s">
        <v>229</v>
      </c>
      <c r="AE36" s="669"/>
      <c r="AF36" s="669"/>
      <c r="AG36" s="669"/>
      <c r="AH36" s="669"/>
      <c r="AI36" s="669"/>
      <c r="AJ36" s="669"/>
      <c r="AK36" s="669"/>
      <c r="AL36" s="670" t="s">
        <v>229</v>
      </c>
      <c r="AM36" s="671"/>
      <c r="AN36" s="671"/>
      <c r="AO36" s="672"/>
      <c r="AP36" s="221"/>
      <c r="AQ36" s="739" t="s">
        <v>329</v>
      </c>
      <c r="AR36" s="740"/>
      <c r="AS36" s="740"/>
      <c r="AT36" s="740"/>
      <c r="AU36" s="740"/>
      <c r="AV36" s="740"/>
      <c r="AW36" s="740"/>
      <c r="AX36" s="740"/>
      <c r="AY36" s="741"/>
      <c r="AZ36" s="654">
        <v>1093261</v>
      </c>
      <c r="BA36" s="655"/>
      <c r="BB36" s="655"/>
      <c r="BC36" s="655"/>
      <c r="BD36" s="655"/>
      <c r="BE36" s="655"/>
      <c r="BF36" s="742"/>
      <c r="BG36" s="676" t="s">
        <v>330</v>
      </c>
      <c r="BH36" s="677"/>
      <c r="BI36" s="677"/>
      <c r="BJ36" s="677"/>
      <c r="BK36" s="677"/>
      <c r="BL36" s="677"/>
      <c r="BM36" s="677"/>
      <c r="BN36" s="677"/>
      <c r="BO36" s="677"/>
      <c r="BP36" s="677"/>
      <c r="BQ36" s="677"/>
      <c r="BR36" s="677"/>
      <c r="BS36" s="677"/>
      <c r="BT36" s="677"/>
      <c r="BU36" s="678"/>
      <c r="BV36" s="654">
        <v>231074</v>
      </c>
      <c r="BW36" s="655"/>
      <c r="BX36" s="655"/>
      <c r="BY36" s="655"/>
      <c r="BZ36" s="655"/>
      <c r="CA36" s="655"/>
      <c r="CB36" s="742"/>
      <c r="CD36" s="680" t="s">
        <v>331</v>
      </c>
      <c r="CE36" s="681"/>
      <c r="CF36" s="681"/>
      <c r="CG36" s="681"/>
      <c r="CH36" s="681"/>
      <c r="CI36" s="681"/>
      <c r="CJ36" s="681"/>
      <c r="CK36" s="681"/>
      <c r="CL36" s="681"/>
      <c r="CM36" s="681"/>
      <c r="CN36" s="681"/>
      <c r="CO36" s="681"/>
      <c r="CP36" s="681"/>
      <c r="CQ36" s="682"/>
      <c r="CR36" s="665">
        <v>1281545</v>
      </c>
      <c r="CS36" s="666"/>
      <c r="CT36" s="666"/>
      <c r="CU36" s="666"/>
      <c r="CV36" s="666"/>
      <c r="CW36" s="666"/>
      <c r="CX36" s="666"/>
      <c r="CY36" s="667"/>
      <c r="CZ36" s="670">
        <v>13.9</v>
      </c>
      <c r="DA36" s="703"/>
      <c r="DB36" s="703"/>
      <c r="DC36" s="707"/>
      <c r="DD36" s="674">
        <v>1222433</v>
      </c>
      <c r="DE36" s="666"/>
      <c r="DF36" s="666"/>
      <c r="DG36" s="666"/>
      <c r="DH36" s="666"/>
      <c r="DI36" s="666"/>
      <c r="DJ36" s="666"/>
      <c r="DK36" s="667"/>
      <c r="DL36" s="674">
        <v>1027867</v>
      </c>
      <c r="DM36" s="666"/>
      <c r="DN36" s="666"/>
      <c r="DO36" s="666"/>
      <c r="DP36" s="666"/>
      <c r="DQ36" s="666"/>
      <c r="DR36" s="666"/>
      <c r="DS36" s="666"/>
      <c r="DT36" s="666"/>
      <c r="DU36" s="666"/>
      <c r="DV36" s="667"/>
      <c r="DW36" s="670">
        <v>17.399999999999999</v>
      </c>
      <c r="DX36" s="703"/>
      <c r="DY36" s="703"/>
      <c r="DZ36" s="703"/>
      <c r="EA36" s="703"/>
      <c r="EB36" s="703"/>
      <c r="EC36" s="704"/>
    </row>
    <row r="37" spans="2:133" ht="11.25" customHeight="1" x14ac:dyDescent="0.15">
      <c r="B37" s="662" t="s">
        <v>332</v>
      </c>
      <c r="C37" s="663"/>
      <c r="D37" s="663"/>
      <c r="E37" s="663"/>
      <c r="F37" s="663"/>
      <c r="G37" s="663"/>
      <c r="H37" s="663"/>
      <c r="I37" s="663"/>
      <c r="J37" s="663"/>
      <c r="K37" s="663"/>
      <c r="L37" s="663"/>
      <c r="M37" s="663"/>
      <c r="N37" s="663"/>
      <c r="O37" s="663"/>
      <c r="P37" s="663"/>
      <c r="Q37" s="664"/>
      <c r="R37" s="665">
        <v>287004</v>
      </c>
      <c r="S37" s="666"/>
      <c r="T37" s="666"/>
      <c r="U37" s="666"/>
      <c r="V37" s="666"/>
      <c r="W37" s="666"/>
      <c r="X37" s="666"/>
      <c r="Y37" s="667"/>
      <c r="Z37" s="668">
        <v>2.8</v>
      </c>
      <c r="AA37" s="668"/>
      <c r="AB37" s="668"/>
      <c r="AC37" s="668"/>
      <c r="AD37" s="669" t="s">
        <v>229</v>
      </c>
      <c r="AE37" s="669"/>
      <c r="AF37" s="669"/>
      <c r="AG37" s="669"/>
      <c r="AH37" s="669"/>
      <c r="AI37" s="669"/>
      <c r="AJ37" s="669"/>
      <c r="AK37" s="669"/>
      <c r="AL37" s="670" t="s">
        <v>229</v>
      </c>
      <c r="AM37" s="671"/>
      <c r="AN37" s="671"/>
      <c r="AO37" s="672"/>
      <c r="AQ37" s="743" t="s">
        <v>333</v>
      </c>
      <c r="AR37" s="744"/>
      <c r="AS37" s="744"/>
      <c r="AT37" s="744"/>
      <c r="AU37" s="744"/>
      <c r="AV37" s="744"/>
      <c r="AW37" s="744"/>
      <c r="AX37" s="744"/>
      <c r="AY37" s="745"/>
      <c r="AZ37" s="665">
        <v>317660</v>
      </c>
      <c r="BA37" s="666"/>
      <c r="BB37" s="666"/>
      <c r="BC37" s="666"/>
      <c r="BD37" s="705"/>
      <c r="BE37" s="705"/>
      <c r="BF37" s="732"/>
      <c r="BG37" s="680" t="s">
        <v>334</v>
      </c>
      <c r="BH37" s="681"/>
      <c r="BI37" s="681"/>
      <c r="BJ37" s="681"/>
      <c r="BK37" s="681"/>
      <c r="BL37" s="681"/>
      <c r="BM37" s="681"/>
      <c r="BN37" s="681"/>
      <c r="BO37" s="681"/>
      <c r="BP37" s="681"/>
      <c r="BQ37" s="681"/>
      <c r="BR37" s="681"/>
      <c r="BS37" s="681"/>
      <c r="BT37" s="681"/>
      <c r="BU37" s="682"/>
      <c r="BV37" s="665">
        <v>225719</v>
      </c>
      <c r="BW37" s="666"/>
      <c r="BX37" s="666"/>
      <c r="BY37" s="666"/>
      <c r="BZ37" s="666"/>
      <c r="CA37" s="666"/>
      <c r="CB37" s="675"/>
      <c r="CD37" s="680" t="s">
        <v>335</v>
      </c>
      <c r="CE37" s="681"/>
      <c r="CF37" s="681"/>
      <c r="CG37" s="681"/>
      <c r="CH37" s="681"/>
      <c r="CI37" s="681"/>
      <c r="CJ37" s="681"/>
      <c r="CK37" s="681"/>
      <c r="CL37" s="681"/>
      <c r="CM37" s="681"/>
      <c r="CN37" s="681"/>
      <c r="CO37" s="681"/>
      <c r="CP37" s="681"/>
      <c r="CQ37" s="682"/>
      <c r="CR37" s="665">
        <v>505914</v>
      </c>
      <c r="CS37" s="705"/>
      <c r="CT37" s="705"/>
      <c r="CU37" s="705"/>
      <c r="CV37" s="705"/>
      <c r="CW37" s="705"/>
      <c r="CX37" s="705"/>
      <c r="CY37" s="706"/>
      <c r="CZ37" s="670">
        <v>5.5</v>
      </c>
      <c r="DA37" s="703"/>
      <c r="DB37" s="703"/>
      <c r="DC37" s="707"/>
      <c r="DD37" s="674">
        <v>505914</v>
      </c>
      <c r="DE37" s="705"/>
      <c r="DF37" s="705"/>
      <c r="DG37" s="705"/>
      <c r="DH37" s="705"/>
      <c r="DI37" s="705"/>
      <c r="DJ37" s="705"/>
      <c r="DK37" s="706"/>
      <c r="DL37" s="674">
        <v>457650</v>
      </c>
      <c r="DM37" s="705"/>
      <c r="DN37" s="705"/>
      <c r="DO37" s="705"/>
      <c r="DP37" s="705"/>
      <c r="DQ37" s="705"/>
      <c r="DR37" s="705"/>
      <c r="DS37" s="705"/>
      <c r="DT37" s="705"/>
      <c r="DU37" s="705"/>
      <c r="DV37" s="706"/>
      <c r="DW37" s="670">
        <v>7.7</v>
      </c>
      <c r="DX37" s="703"/>
      <c r="DY37" s="703"/>
      <c r="DZ37" s="703"/>
      <c r="EA37" s="703"/>
      <c r="EB37" s="703"/>
      <c r="EC37" s="704"/>
    </row>
    <row r="38" spans="2:133" ht="11.25" customHeight="1" x14ac:dyDescent="0.15">
      <c r="B38" s="662" t="s">
        <v>336</v>
      </c>
      <c r="C38" s="663"/>
      <c r="D38" s="663"/>
      <c r="E38" s="663"/>
      <c r="F38" s="663"/>
      <c r="G38" s="663"/>
      <c r="H38" s="663"/>
      <c r="I38" s="663"/>
      <c r="J38" s="663"/>
      <c r="K38" s="663"/>
      <c r="L38" s="663"/>
      <c r="M38" s="663"/>
      <c r="N38" s="663"/>
      <c r="O38" s="663"/>
      <c r="P38" s="663"/>
      <c r="Q38" s="664"/>
      <c r="R38" s="665">
        <v>501747</v>
      </c>
      <c r="S38" s="666"/>
      <c r="T38" s="666"/>
      <c r="U38" s="666"/>
      <c r="V38" s="666"/>
      <c r="W38" s="666"/>
      <c r="X38" s="666"/>
      <c r="Y38" s="667"/>
      <c r="Z38" s="668">
        <v>5</v>
      </c>
      <c r="AA38" s="668"/>
      <c r="AB38" s="668"/>
      <c r="AC38" s="668"/>
      <c r="AD38" s="669" t="s">
        <v>229</v>
      </c>
      <c r="AE38" s="669"/>
      <c r="AF38" s="669"/>
      <c r="AG38" s="669"/>
      <c r="AH38" s="669"/>
      <c r="AI38" s="669"/>
      <c r="AJ38" s="669"/>
      <c r="AK38" s="669"/>
      <c r="AL38" s="670" t="s">
        <v>229</v>
      </c>
      <c r="AM38" s="671"/>
      <c r="AN38" s="671"/>
      <c r="AO38" s="672"/>
      <c r="AQ38" s="743" t="s">
        <v>337</v>
      </c>
      <c r="AR38" s="744"/>
      <c r="AS38" s="744"/>
      <c r="AT38" s="744"/>
      <c r="AU38" s="744"/>
      <c r="AV38" s="744"/>
      <c r="AW38" s="744"/>
      <c r="AX38" s="744"/>
      <c r="AY38" s="745"/>
      <c r="AZ38" s="665">
        <v>32562</v>
      </c>
      <c r="BA38" s="666"/>
      <c r="BB38" s="666"/>
      <c r="BC38" s="666"/>
      <c r="BD38" s="705"/>
      <c r="BE38" s="705"/>
      <c r="BF38" s="732"/>
      <c r="BG38" s="680" t="s">
        <v>338</v>
      </c>
      <c r="BH38" s="681"/>
      <c r="BI38" s="681"/>
      <c r="BJ38" s="681"/>
      <c r="BK38" s="681"/>
      <c r="BL38" s="681"/>
      <c r="BM38" s="681"/>
      <c r="BN38" s="681"/>
      <c r="BO38" s="681"/>
      <c r="BP38" s="681"/>
      <c r="BQ38" s="681"/>
      <c r="BR38" s="681"/>
      <c r="BS38" s="681"/>
      <c r="BT38" s="681"/>
      <c r="BU38" s="682"/>
      <c r="BV38" s="665">
        <v>3121</v>
      </c>
      <c r="BW38" s="666"/>
      <c r="BX38" s="666"/>
      <c r="BY38" s="666"/>
      <c r="BZ38" s="666"/>
      <c r="CA38" s="666"/>
      <c r="CB38" s="675"/>
      <c r="CD38" s="680" t="s">
        <v>339</v>
      </c>
      <c r="CE38" s="681"/>
      <c r="CF38" s="681"/>
      <c r="CG38" s="681"/>
      <c r="CH38" s="681"/>
      <c r="CI38" s="681"/>
      <c r="CJ38" s="681"/>
      <c r="CK38" s="681"/>
      <c r="CL38" s="681"/>
      <c r="CM38" s="681"/>
      <c r="CN38" s="681"/>
      <c r="CO38" s="681"/>
      <c r="CP38" s="681"/>
      <c r="CQ38" s="682"/>
      <c r="CR38" s="665">
        <v>743039</v>
      </c>
      <c r="CS38" s="666"/>
      <c r="CT38" s="666"/>
      <c r="CU38" s="666"/>
      <c r="CV38" s="666"/>
      <c r="CW38" s="666"/>
      <c r="CX38" s="666"/>
      <c r="CY38" s="667"/>
      <c r="CZ38" s="670">
        <v>8.1</v>
      </c>
      <c r="DA38" s="703"/>
      <c r="DB38" s="703"/>
      <c r="DC38" s="707"/>
      <c r="DD38" s="674">
        <v>608716</v>
      </c>
      <c r="DE38" s="666"/>
      <c r="DF38" s="666"/>
      <c r="DG38" s="666"/>
      <c r="DH38" s="666"/>
      <c r="DI38" s="666"/>
      <c r="DJ38" s="666"/>
      <c r="DK38" s="667"/>
      <c r="DL38" s="674">
        <v>591213</v>
      </c>
      <c r="DM38" s="666"/>
      <c r="DN38" s="666"/>
      <c r="DO38" s="666"/>
      <c r="DP38" s="666"/>
      <c r="DQ38" s="666"/>
      <c r="DR38" s="666"/>
      <c r="DS38" s="666"/>
      <c r="DT38" s="666"/>
      <c r="DU38" s="666"/>
      <c r="DV38" s="667"/>
      <c r="DW38" s="670">
        <v>10</v>
      </c>
      <c r="DX38" s="703"/>
      <c r="DY38" s="703"/>
      <c r="DZ38" s="703"/>
      <c r="EA38" s="703"/>
      <c r="EB38" s="703"/>
      <c r="EC38" s="704"/>
    </row>
    <row r="39" spans="2:133" ht="11.25" customHeight="1" x14ac:dyDescent="0.15">
      <c r="B39" s="662" t="s">
        <v>340</v>
      </c>
      <c r="C39" s="663"/>
      <c r="D39" s="663"/>
      <c r="E39" s="663"/>
      <c r="F39" s="663"/>
      <c r="G39" s="663"/>
      <c r="H39" s="663"/>
      <c r="I39" s="663"/>
      <c r="J39" s="663"/>
      <c r="K39" s="663"/>
      <c r="L39" s="663"/>
      <c r="M39" s="663"/>
      <c r="N39" s="663"/>
      <c r="O39" s="663"/>
      <c r="P39" s="663"/>
      <c r="Q39" s="664"/>
      <c r="R39" s="665">
        <v>60504</v>
      </c>
      <c r="S39" s="666"/>
      <c r="T39" s="666"/>
      <c r="U39" s="666"/>
      <c r="V39" s="666"/>
      <c r="W39" s="666"/>
      <c r="X39" s="666"/>
      <c r="Y39" s="667"/>
      <c r="Z39" s="668">
        <v>0.6</v>
      </c>
      <c r="AA39" s="668"/>
      <c r="AB39" s="668"/>
      <c r="AC39" s="668"/>
      <c r="AD39" s="669">
        <v>45</v>
      </c>
      <c r="AE39" s="669"/>
      <c r="AF39" s="669"/>
      <c r="AG39" s="669"/>
      <c r="AH39" s="669"/>
      <c r="AI39" s="669"/>
      <c r="AJ39" s="669"/>
      <c r="AK39" s="669"/>
      <c r="AL39" s="670">
        <v>0</v>
      </c>
      <c r="AM39" s="671"/>
      <c r="AN39" s="671"/>
      <c r="AO39" s="672"/>
      <c r="AQ39" s="743" t="s">
        <v>341</v>
      </c>
      <c r="AR39" s="744"/>
      <c r="AS39" s="744"/>
      <c r="AT39" s="744"/>
      <c r="AU39" s="744"/>
      <c r="AV39" s="744"/>
      <c r="AW39" s="744"/>
      <c r="AX39" s="744"/>
      <c r="AY39" s="745"/>
      <c r="AZ39" s="665" t="s">
        <v>128</v>
      </c>
      <c r="BA39" s="666"/>
      <c r="BB39" s="666"/>
      <c r="BC39" s="666"/>
      <c r="BD39" s="705"/>
      <c r="BE39" s="705"/>
      <c r="BF39" s="732"/>
      <c r="BG39" s="680" t="s">
        <v>342</v>
      </c>
      <c r="BH39" s="681"/>
      <c r="BI39" s="681"/>
      <c r="BJ39" s="681"/>
      <c r="BK39" s="681"/>
      <c r="BL39" s="681"/>
      <c r="BM39" s="681"/>
      <c r="BN39" s="681"/>
      <c r="BO39" s="681"/>
      <c r="BP39" s="681"/>
      <c r="BQ39" s="681"/>
      <c r="BR39" s="681"/>
      <c r="BS39" s="681"/>
      <c r="BT39" s="681"/>
      <c r="BU39" s="682"/>
      <c r="BV39" s="665">
        <v>4957</v>
      </c>
      <c r="BW39" s="666"/>
      <c r="BX39" s="666"/>
      <c r="BY39" s="666"/>
      <c r="BZ39" s="666"/>
      <c r="CA39" s="666"/>
      <c r="CB39" s="675"/>
      <c r="CD39" s="680" t="s">
        <v>343</v>
      </c>
      <c r="CE39" s="681"/>
      <c r="CF39" s="681"/>
      <c r="CG39" s="681"/>
      <c r="CH39" s="681"/>
      <c r="CI39" s="681"/>
      <c r="CJ39" s="681"/>
      <c r="CK39" s="681"/>
      <c r="CL39" s="681"/>
      <c r="CM39" s="681"/>
      <c r="CN39" s="681"/>
      <c r="CO39" s="681"/>
      <c r="CP39" s="681"/>
      <c r="CQ39" s="682"/>
      <c r="CR39" s="665">
        <v>445036</v>
      </c>
      <c r="CS39" s="705"/>
      <c r="CT39" s="705"/>
      <c r="CU39" s="705"/>
      <c r="CV39" s="705"/>
      <c r="CW39" s="705"/>
      <c r="CX39" s="705"/>
      <c r="CY39" s="706"/>
      <c r="CZ39" s="670">
        <v>4.8</v>
      </c>
      <c r="DA39" s="703"/>
      <c r="DB39" s="703"/>
      <c r="DC39" s="707"/>
      <c r="DD39" s="674">
        <v>432920</v>
      </c>
      <c r="DE39" s="705"/>
      <c r="DF39" s="705"/>
      <c r="DG39" s="705"/>
      <c r="DH39" s="705"/>
      <c r="DI39" s="705"/>
      <c r="DJ39" s="705"/>
      <c r="DK39" s="706"/>
      <c r="DL39" s="674" t="s">
        <v>137</v>
      </c>
      <c r="DM39" s="705"/>
      <c r="DN39" s="705"/>
      <c r="DO39" s="705"/>
      <c r="DP39" s="705"/>
      <c r="DQ39" s="705"/>
      <c r="DR39" s="705"/>
      <c r="DS39" s="705"/>
      <c r="DT39" s="705"/>
      <c r="DU39" s="705"/>
      <c r="DV39" s="706"/>
      <c r="DW39" s="670" t="s">
        <v>229</v>
      </c>
      <c r="DX39" s="703"/>
      <c r="DY39" s="703"/>
      <c r="DZ39" s="703"/>
      <c r="EA39" s="703"/>
      <c r="EB39" s="703"/>
      <c r="EC39" s="704"/>
    </row>
    <row r="40" spans="2:133" ht="11.25" customHeight="1" x14ac:dyDescent="0.15">
      <c r="B40" s="662" t="s">
        <v>344</v>
      </c>
      <c r="C40" s="663"/>
      <c r="D40" s="663"/>
      <c r="E40" s="663"/>
      <c r="F40" s="663"/>
      <c r="G40" s="663"/>
      <c r="H40" s="663"/>
      <c r="I40" s="663"/>
      <c r="J40" s="663"/>
      <c r="K40" s="663"/>
      <c r="L40" s="663"/>
      <c r="M40" s="663"/>
      <c r="N40" s="663"/>
      <c r="O40" s="663"/>
      <c r="P40" s="663"/>
      <c r="Q40" s="664"/>
      <c r="R40" s="665">
        <v>517900</v>
      </c>
      <c r="S40" s="666"/>
      <c r="T40" s="666"/>
      <c r="U40" s="666"/>
      <c r="V40" s="666"/>
      <c r="W40" s="666"/>
      <c r="X40" s="666"/>
      <c r="Y40" s="667"/>
      <c r="Z40" s="668">
        <v>5.0999999999999996</v>
      </c>
      <c r="AA40" s="668"/>
      <c r="AB40" s="668"/>
      <c r="AC40" s="668"/>
      <c r="AD40" s="669" t="s">
        <v>137</v>
      </c>
      <c r="AE40" s="669"/>
      <c r="AF40" s="669"/>
      <c r="AG40" s="669"/>
      <c r="AH40" s="669"/>
      <c r="AI40" s="669"/>
      <c r="AJ40" s="669"/>
      <c r="AK40" s="669"/>
      <c r="AL40" s="670" t="s">
        <v>229</v>
      </c>
      <c r="AM40" s="671"/>
      <c r="AN40" s="671"/>
      <c r="AO40" s="672"/>
      <c r="AQ40" s="743" t="s">
        <v>345</v>
      </c>
      <c r="AR40" s="744"/>
      <c r="AS40" s="744"/>
      <c r="AT40" s="744"/>
      <c r="AU40" s="744"/>
      <c r="AV40" s="744"/>
      <c r="AW40" s="744"/>
      <c r="AX40" s="744"/>
      <c r="AY40" s="745"/>
      <c r="AZ40" s="665" t="s">
        <v>229</v>
      </c>
      <c r="BA40" s="666"/>
      <c r="BB40" s="666"/>
      <c r="BC40" s="666"/>
      <c r="BD40" s="705"/>
      <c r="BE40" s="705"/>
      <c r="BF40" s="732"/>
      <c r="BG40" s="746" t="s">
        <v>346</v>
      </c>
      <c r="BH40" s="747"/>
      <c r="BI40" s="747"/>
      <c r="BJ40" s="747"/>
      <c r="BK40" s="747"/>
      <c r="BL40" s="222"/>
      <c r="BM40" s="681" t="s">
        <v>347</v>
      </c>
      <c r="BN40" s="681"/>
      <c r="BO40" s="681"/>
      <c r="BP40" s="681"/>
      <c r="BQ40" s="681"/>
      <c r="BR40" s="681"/>
      <c r="BS40" s="681"/>
      <c r="BT40" s="681"/>
      <c r="BU40" s="682"/>
      <c r="BV40" s="665">
        <v>113</v>
      </c>
      <c r="BW40" s="666"/>
      <c r="BX40" s="666"/>
      <c r="BY40" s="666"/>
      <c r="BZ40" s="666"/>
      <c r="CA40" s="666"/>
      <c r="CB40" s="675"/>
      <c r="CD40" s="680" t="s">
        <v>348</v>
      </c>
      <c r="CE40" s="681"/>
      <c r="CF40" s="681"/>
      <c r="CG40" s="681"/>
      <c r="CH40" s="681"/>
      <c r="CI40" s="681"/>
      <c r="CJ40" s="681"/>
      <c r="CK40" s="681"/>
      <c r="CL40" s="681"/>
      <c r="CM40" s="681"/>
      <c r="CN40" s="681"/>
      <c r="CO40" s="681"/>
      <c r="CP40" s="681"/>
      <c r="CQ40" s="682"/>
      <c r="CR40" s="665">
        <v>4500</v>
      </c>
      <c r="CS40" s="666"/>
      <c r="CT40" s="666"/>
      <c r="CU40" s="666"/>
      <c r="CV40" s="666"/>
      <c r="CW40" s="666"/>
      <c r="CX40" s="666"/>
      <c r="CY40" s="667"/>
      <c r="CZ40" s="670">
        <v>0</v>
      </c>
      <c r="DA40" s="703"/>
      <c r="DB40" s="703"/>
      <c r="DC40" s="707"/>
      <c r="DD40" s="674" t="s">
        <v>137</v>
      </c>
      <c r="DE40" s="666"/>
      <c r="DF40" s="666"/>
      <c r="DG40" s="666"/>
      <c r="DH40" s="666"/>
      <c r="DI40" s="666"/>
      <c r="DJ40" s="666"/>
      <c r="DK40" s="667"/>
      <c r="DL40" s="674" t="s">
        <v>128</v>
      </c>
      <c r="DM40" s="666"/>
      <c r="DN40" s="666"/>
      <c r="DO40" s="666"/>
      <c r="DP40" s="666"/>
      <c r="DQ40" s="666"/>
      <c r="DR40" s="666"/>
      <c r="DS40" s="666"/>
      <c r="DT40" s="666"/>
      <c r="DU40" s="666"/>
      <c r="DV40" s="667"/>
      <c r="DW40" s="670" t="s">
        <v>128</v>
      </c>
      <c r="DX40" s="703"/>
      <c r="DY40" s="703"/>
      <c r="DZ40" s="703"/>
      <c r="EA40" s="703"/>
      <c r="EB40" s="703"/>
      <c r="EC40" s="704"/>
    </row>
    <row r="41" spans="2:133" ht="11.25" customHeight="1" x14ac:dyDescent="0.15">
      <c r="B41" s="662" t="s">
        <v>349</v>
      </c>
      <c r="C41" s="663"/>
      <c r="D41" s="663"/>
      <c r="E41" s="663"/>
      <c r="F41" s="663"/>
      <c r="G41" s="663"/>
      <c r="H41" s="663"/>
      <c r="I41" s="663"/>
      <c r="J41" s="663"/>
      <c r="K41" s="663"/>
      <c r="L41" s="663"/>
      <c r="M41" s="663"/>
      <c r="N41" s="663"/>
      <c r="O41" s="663"/>
      <c r="P41" s="663"/>
      <c r="Q41" s="664"/>
      <c r="R41" s="665" t="s">
        <v>128</v>
      </c>
      <c r="S41" s="666"/>
      <c r="T41" s="666"/>
      <c r="U41" s="666"/>
      <c r="V41" s="666"/>
      <c r="W41" s="666"/>
      <c r="X41" s="666"/>
      <c r="Y41" s="667"/>
      <c r="Z41" s="668" t="s">
        <v>128</v>
      </c>
      <c r="AA41" s="668"/>
      <c r="AB41" s="668"/>
      <c r="AC41" s="668"/>
      <c r="AD41" s="669" t="s">
        <v>229</v>
      </c>
      <c r="AE41" s="669"/>
      <c r="AF41" s="669"/>
      <c r="AG41" s="669"/>
      <c r="AH41" s="669"/>
      <c r="AI41" s="669"/>
      <c r="AJ41" s="669"/>
      <c r="AK41" s="669"/>
      <c r="AL41" s="670" t="s">
        <v>229</v>
      </c>
      <c r="AM41" s="671"/>
      <c r="AN41" s="671"/>
      <c r="AO41" s="672"/>
      <c r="AQ41" s="743" t="s">
        <v>350</v>
      </c>
      <c r="AR41" s="744"/>
      <c r="AS41" s="744"/>
      <c r="AT41" s="744"/>
      <c r="AU41" s="744"/>
      <c r="AV41" s="744"/>
      <c r="AW41" s="744"/>
      <c r="AX41" s="744"/>
      <c r="AY41" s="745"/>
      <c r="AZ41" s="665">
        <v>176760</v>
      </c>
      <c r="BA41" s="666"/>
      <c r="BB41" s="666"/>
      <c r="BC41" s="666"/>
      <c r="BD41" s="705"/>
      <c r="BE41" s="705"/>
      <c r="BF41" s="732"/>
      <c r="BG41" s="746"/>
      <c r="BH41" s="747"/>
      <c r="BI41" s="747"/>
      <c r="BJ41" s="747"/>
      <c r="BK41" s="747"/>
      <c r="BL41" s="222"/>
      <c r="BM41" s="681" t="s">
        <v>351</v>
      </c>
      <c r="BN41" s="681"/>
      <c r="BO41" s="681"/>
      <c r="BP41" s="681"/>
      <c r="BQ41" s="681"/>
      <c r="BR41" s="681"/>
      <c r="BS41" s="681"/>
      <c r="BT41" s="681"/>
      <c r="BU41" s="682"/>
      <c r="BV41" s="665" t="s">
        <v>128</v>
      </c>
      <c r="BW41" s="666"/>
      <c r="BX41" s="666"/>
      <c r="BY41" s="666"/>
      <c r="BZ41" s="666"/>
      <c r="CA41" s="666"/>
      <c r="CB41" s="675"/>
      <c r="CD41" s="680" t="s">
        <v>352</v>
      </c>
      <c r="CE41" s="681"/>
      <c r="CF41" s="681"/>
      <c r="CG41" s="681"/>
      <c r="CH41" s="681"/>
      <c r="CI41" s="681"/>
      <c r="CJ41" s="681"/>
      <c r="CK41" s="681"/>
      <c r="CL41" s="681"/>
      <c r="CM41" s="681"/>
      <c r="CN41" s="681"/>
      <c r="CO41" s="681"/>
      <c r="CP41" s="681"/>
      <c r="CQ41" s="682"/>
      <c r="CR41" s="665" t="s">
        <v>128</v>
      </c>
      <c r="CS41" s="705"/>
      <c r="CT41" s="705"/>
      <c r="CU41" s="705"/>
      <c r="CV41" s="705"/>
      <c r="CW41" s="705"/>
      <c r="CX41" s="705"/>
      <c r="CY41" s="706"/>
      <c r="CZ41" s="670" t="s">
        <v>137</v>
      </c>
      <c r="DA41" s="703"/>
      <c r="DB41" s="703"/>
      <c r="DC41" s="707"/>
      <c r="DD41" s="674" t="s">
        <v>128</v>
      </c>
      <c r="DE41" s="705"/>
      <c r="DF41" s="705"/>
      <c r="DG41" s="705"/>
      <c r="DH41" s="705"/>
      <c r="DI41" s="705"/>
      <c r="DJ41" s="705"/>
      <c r="DK41" s="706"/>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353</v>
      </c>
      <c r="C42" s="663"/>
      <c r="D42" s="663"/>
      <c r="E42" s="663"/>
      <c r="F42" s="663"/>
      <c r="G42" s="663"/>
      <c r="H42" s="663"/>
      <c r="I42" s="663"/>
      <c r="J42" s="663"/>
      <c r="K42" s="663"/>
      <c r="L42" s="663"/>
      <c r="M42" s="663"/>
      <c r="N42" s="663"/>
      <c r="O42" s="663"/>
      <c r="P42" s="663"/>
      <c r="Q42" s="664"/>
      <c r="R42" s="665" t="s">
        <v>229</v>
      </c>
      <c r="S42" s="666"/>
      <c r="T42" s="666"/>
      <c r="U42" s="666"/>
      <c r="V42" s="666"/>
      <c r="W42" s="666"/>
      <c r="X42" s="666"/>
      <c r="Y42" s="667"/>
      <c r="Z42" s="668" t="s">
        <v>229</v>
      </c>
      <c r="AA42" s="668"/>
      <c r="AB42" s="668"/>
      <c r="AC42" s="668"/>
      <c r="AD42" s="669" t="s">
        <v>128</v>
      </c>
      <c r="AE42" s="669"/>
      <c r="AF42" s="669"/>
      <c r="AG42" s="669"/>
      <c r="AH42" s="669"/>
      <c r="AI42" s="669"/>
      <c r="AJ42" s="669"/>
      <c r="AK42" s="669"/>
      <c r="AL42" s="670" t="s">
        <v>128</v>
      </c>
      <c r="AM42" s="671"/>
      <c r="AN42" s="671"/>
      <c r="AO42" s="672"/>
      <c r="AQ42" s="750" t="s">
        <v>354</v>
      </c>
      <c r="AR42" s="751"/>
      <c r="AS42" s="751"/>
      <c r="AT42" s="751"/>
      <c r="AU42" s="751"/>
      <c r="AV42" s="751"/>
      <c r="AW42" s="751"/>
      <c r="AX42" s="751"/>
      <c r="AY42" s="752"/>
      <c r="AZ42" s="759">
        <v>566279</v>
      </c>
      <c r="BA42" s="760"/>
      <c r="BB42" s="760"/>
      <c r="BC42" s="760"/>
      <c r="BD42" s="736"/>
      <c r="BE42" s="736"/>
      <c r="BF42" s="738"/>
      <c r="BG42" s="748"/>
      <c r="BH42" s="749"/>
      <c r="BI42" s="749"/>
      <c r="BJ42" s="749"/>
      <c r="BK42" s="749"/>
      <c r="BL42" s="223"/>
      <c r="BM42" s="691" t="s">
        <v>355</v>
      </c>
      <c r="BN42" s="691"/>
      <c r="BO42" s="691"/>
      <c r="BP42" s="691"/>
      <c r="BQ42" s="691"/>
      <c r="BR42" s="691"/>
      <c r="BS42" s="691"/>
      <c r="BT42" s="691"/>
      <c r="BU42" s="692"/>
      <c r="BV42" s="759">
        <v>337</v>
      </c>
      <c r="BW42" s="760"/>
      <c r="BX42" s="760"/>
      <c r="BY42" s="760"/>
      <c r="BZ42" s="760"/>
      <c r="CA42" s="760"/>
      <c r="CB42" s="772"/>
      <c r="CD42" s="662" t="s">
        <v>356</v>
      </c>
      <c r="CE42" s="663"/>
      <c r="CF42" s="663"/>
      <c r="CG42" s="663"/>
      <c r="CH42" s="663"/>
      <c r="CI42" s="663"/>
      <c r="CJ42" s="663"/>
      <c r="CK42" s="663"/>
      <c r="CL42" s="663"/>
      <c r="CM42" s="663"/>
      <c r="CN42" s="663"/>
      <c r="CO42" s="663"/>
      <c r="CP42" s="663"/>
      <c r="CQ42" s="664"/>
      <c r="CR42" s="665">
        <v>409232</v>
      </c>
      <c r="CS42" s="705"/>
      <c r="CT42" s="705"/>
      <c r="CU42" s="705"/>
      <c r="CV42" s="705"/>
      <c r="CW42" s="705"/>
      <c r="CX42" s="705"/>
      <c r="CY42" s="706"/>
      <c r="CZ42" s="670">
        <v>4.4000000000000004</v>
      </c>
      <c r="DA42" s="703"/>
      <c r="DB42" s="703"/>
      <c r="DC42" s="707"/>
      <c r="DD42" s="674">
        <v>300549</v>
      </c>
      <c r="DE42" s="705"/>
      <c r="DF42" s="705"/>
      <c r="DG42" s="705"/>
      <c r="DH42" s="705"/>
      <c r="DI42" s="705"/>
      <c r="DJ42" s="705"/>
      <c r="DK42" s="706"/>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357</v>
      </c>
      <c r="C43" s="663"/>
      <c r="D43" s="663"/>
      <c r="E43" s="663"/>
      <c r="F43" s="663"/>
      <c r="G43" s="663"/>
      <c r="H43" s="663"/>
      <c r="I43" s="663"/>
      <c r="J43" s="663"/>
      <c r="K43" s="663"/>
      <c r="L43" s="663"/>
      <c r="M43" s="663"/>
      <c r="N43" s="663"/>
      <c r="O43" s="663"/>
      <c r="P43" s="663"/>
      <c r="Q43" s="664"/>
      <c r="R43" s="665">
        <v>460000</v>
      </c>
      <c r="S43" s="666"/>
      <c r="T43" s="666"/>
      <c r="U43" s="666"/>
      <c r="V43" s="666"/>
      <c r="W43" s="666"/>
      <c r="X43" s="666"/>
      <c r="Y43" s="667"/>
      <c r="Z43" s="668">
        <v>4.5</v>
      </c>
      <c r="AA43" s="668"/>
      <c r="AB43" s="668"/>
      <c r="AC43" s="668"/>
      <c r="AD43" s="669" t="s">
        <v>128</v>
      </c>
      <c r="AE43" s="669"/>
      <c r="AF43" s="669"/>
      <c r="AG43" s="669"/>
      <c r="AH43" s="669"/>
      <c r="AI43" s="669"/>
      <c r="AJ43" s="669"/>
      <c r="AK43" s="669"/>
      <c r="AL43" s="670" t="s">
        <v>137</v>
      </c>
      <c r="AM43" s="671"/>
      <c r="AN43" s="671"/>
      <c r="AO43" s="672"/>
      <c r="BV43" s="224"/>
      <c r="BW43" s="224"/>
      <c r="BX43" s="224"/>
      <c r="BY43" s="224"/>
      <c r="BZ43" s="224"/>
      <c r="CA43" s="224"/>
      <c r="CB43" s="224"/>
      <c r="CD43" s="662" t="s">
        <v>358</v>
      </c>
      <c r="CE43" s="663"/>
      <c r="CF43" s="663"/>
      <c r="CG43" s="663"/>
      <c r="CH43" s="663"/>
      <c r="CI43" s="663"/>
      <c r="CJ43" s="663"/>
      <c r="CK43" s="663"/>
      <c r="CL43" s="663"/>
      <c r="CM43" s="663"/>
      <c r="CN43" s="663"/>
      <c r="CO43" s="663"/>
      <c r="CP43" s="663"/>
      <c r="CQ43" s="664"/>
      <c r="CR43" s="665">
        <v>8002</v>
      </c>
      <c r="CS43" s="705"/>
      <c r="CT43" s="705"/>
      <c r="CU43" s="705"/>
      <c r="CV43" s="705"/>
      <c r="CW43" s="705"/>
      <c r="CX43" s="705"/>
      <c r="CY43" s="706"/>
      <c r="CZ43" s="670">
        <v>0.1</v>
      </c>
      <c r="DA43" s="703"/>
      <c r="DB43" s="703"/>
      <c r="DC43" s="707"/>
      <c r="DD43" s="674">
        <v>8002</v>
      </c>
      <c r="DE43" s="705"/>
      <c r="DF43" s="705"/>
      <c r="DG43" s="705"/>
      <c r="DH43" s="705"/>
      <c r="DI43" s="705"/>
      <c r="DJ43" s="705"/>
      <c r="DK43" s="706"/>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17" t="s">
        <v>359</v>
      </c>
      <c r="C44" s="718"/>
      <c r="D44" s="718"/>
      <c r="E44" s="718"/>
      <c r="F44" s="718"/>
      <c r="G44" s="718"/>
      <c r="H44" s="718"/>
      <c r="I44" s="718"/>
      <c r="J44" s="718"/>
      <c r="K44" s="718"/>
      <c r="L44" s="718"/>
      <c r="M44" s="718"/>
      <c r="N44" s="718"/>
      <c r="O44" s="718"/>
      <c r="P44" s="718"/>
      <c r="Q44" s="719"/>
      <c r="R44" s="759">
        <v>10135643</v>
      </c>
      <c r="S44" s="760"/>
      <c r="T44" s="760"/>
      <c r="U44" s="760"/>
      <c r="V44" s="760"/>
      <c r="W44" s="760"/>
      <c r="X44" s="760"/>
      <c r="Y44" s="761"/>
      <c r="Z44" s="762">
        <v>100</v>
      </c>
      <c r="AA44" s="762"/>
      <c r="AB44" s="762"/>
      <c r="AC44" s="762"/>
      <c r="AD44" s="763">
        <v>5454955</v>
      </c>
      <c r="AE44" s="763"/>
      <c r="AF44" s="763"/>
      <c r="AG44" s="763"/>
      <c r="AH44" s="763"/>
      <c r="AI44" s="763"/>
      <c r="AJ44" s="763"/>
      <c r="AK44" s="763"/>
      <c r="AL44" s="764">
        <v>100</v>
      </c>
      <c r="AM44" s="737"/>
      <c r="AN44" s="737"/>
      <c r="AO44" s="765"/>
      <c r="CD44" s="766" t="s">
        <v>305</v>
      </c>
      <c r="CE44" s="767"/>
      <c r="CF44" s="662" t="s">
        <v>360</v>
      </c>
      <c r="CG44" s="663"/>
      <c r="CH44" s="663"/>
      <c r="CI44" s="663"/>
      <c r="CJ44" s="663"/>
      <c r="CK44" s="663"/>
      <c r="CL44" s="663"/>
      <c r="CM44" s="663"/>
      <c r="CN44" s="663"/>
      <c r="CO44" s="663"/>
      <c r="CP44" s="663"/>
      <c r="CQ44" s="664"/>
      <c r="CR44" s="665">
        <v>409232</v>
      </c>
      <c r="CS44" s="666"/>
      <c r="CT44" s="666"/>
      <c r="CU44" s="666"/>
      <c r="CV44" s="666"/>
      <c r="CW44" s="666"/>
      <c r="CX44" s="666"/>
      <c r="CY44" s="667"/>
      <c r="CZ44" s="670">
        <v>4.4000000000000004</v>
      </c>
      <c r="DA44" s="671"/>
      <c r="DB44" s="671"/>
      <c r="DC44" s="683"/>
      <c r="DD44" s="674">
        <v>300549</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361</v>
      </c>
      <c r="CG45" s="663"/>
      <c r="CH45" s="663"/>
      <c r="CI45" s="663"/>
      <c r="CJ45" s="663"/>
      <c r="CK45" s="663"/>
      <c r="CL45" s="663"/>
      <c r="CM45" s="663"/>
      <c r="CN45" s="663"/>
      <c r="CO45" s="663"/>
      <c r="CP45" s="663"/>
      <c r="CQ45" s="664"/>
      <c r="CR45" s="665">
        <v>115597</v>
      </c>
      <c r="CS45" s="705"/>
      <c r="CT45" s="705"/>
      <c r="CU45" s="705"/>
      <c r="CV45" s="705"/>
      <c r="CW45" s="705"/>
      <c r="CX45" s="705"/>
      <c r="CY45" s="706"/>
      <c r="CZ45" s="670">
        <v>1.3</v>
      </c>
      <c r="DA45" s="703"/>
      <c r="DB45" s="703"/>
      <c r="DC45" s="707"/>
      <c r="DD45" s="674">
        <v>9017</v>
      </c>
      <c r="DE45" s="705"/>
      <c r="DF45" s="705"/>
      <c r="DG45" s="705"/>
      <c r="DH45" s="705"/>
      <c r="DI45" s="705"/>
      <c r="DJ45" s="705"/>
      <c r="DK45" s="706"/>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6" t="s">
        <v>362</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363</v>
      </c>
      <c r="CG46" s="663"/>
      <c r="CH46" s="663"/>
      <c r="CI46" s="663"/>
      <c r="CJ46" s="663"/>
      <c r="CK46" s="663"/>
      <c r="CL46" s="663"/>
      <c r="CM46" s="663"/>
      <c r="CN46" s="663"/>
      <c r="CO46" s="663"/>
      <c r="CP46" s="663"/>
      <c r="CQ46" s="664"/>
      <c r="CR46" s="665">
        <v>284211</v>
      </c>
      <c r="CS46" s="666"/>
      <c r="CT46" s="666"/>
      <c r="CU46" s="666"/>
      <c r="CV46" s="666"/>
      <c r="CW46" s="666"/>
      <c r="CX46" s="666"/>
      <c r="CY46" s="667"/>
      <c r="CZ46" s="670">
        <v>3.1</v>
      </c>
      <c r="DA46" s="671"/>
      <c r="DB46" s="671"/>
      <c r="DC46" s="683"/>
      <c r="DD46" s="674">
        <v>282108</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364</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365</v>
      </c>
      <c r="CG47" s="663"/>
      <c r="CH47" s="663"/>
      <c r="CI47" s="663"/>
      <c r="CJ47" s="663"/>
      <c r="CK47" s="663"/>
      <c r="CL47" s="663"/>
      <c r="CM47" s="663"/>
      <c r="CN47" s="663"/>
      <c r="CO47" s="663"/>
      <c r="CP47" s="663"/>
      <c r="CQ47" s="664"/>
      <c r="CR47" s="665" t="s">
        <v>128</v>
      </c>
      <c r="CS47" s="705"/>
      <c r="CT47" s="705"/>
      <c r="CU47" s="705"/>
      <c r="CV47" s="705"/>
      <c r="CW47" s="705"/>
      <c r="CX47" s="705"/>
      <c r="CY47" s="706"/>
      <c r="CZ47" s="670" t="s">
        <v>128</v>
      </c>
      <c r="DA47" s="703"/>
      <c r="DB47" s="703"/>
      <c r="DC47" s="707"/>
      <c r="DD47" s="674" t="s">
        <v>128</v>
      </c>
      <c r="DE47" s="705"/>
      <c r="DF47" s="705"/>
      <c r="DG47" s="705"/>
      <c r="DH47" s="705"/>
      <c r="DI47" s="705"/>
      <c r="DJ47" s="705"/>
      <c r="DK47" s="706"/>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366</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367</v>
      </c>
      <c r="CG48" s="663"/>
      <c r="CH48" s="663"/>
      <c r="CI48" s="663"/>
      <c r="CJ48" s="663"/>
      <c r="CK48" s="663"/>
      <c r="CL48" s="663"/>
      <c r="CM48" s="663"/>
      <c r="CN48" s="663"/>
      <c r="CO48" s="663"/>
      <c r="CP48" s="663"/>
      <c r="CQ48" s="664"/>
      <c r="CR48" s="665" t="s">
        <v>128</v>
      </c>
      <c r="CS48" s="666"/>
      <c r="CT48" s="666"/>
      <c r="CU48" s="666"/>
      <c r="CV48" s="666"/>
      <c r="CW48" s="666"/>
      <c r="CX48" s="666"/>
      <c r="CY48" s="667"/>
      <c r="CZ48" s="670" t="s">
        <v>128</v>
      </c>
      <c r="DA48" s="671"/>
      <c r="DB48" s="671"/>
      <c r="DC48" s="683"/>
      <c r="DD48" s="674" t="s">
        <v>229</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7" t="s">
        <v>368</v>
      </c>
      <c r="CE49" s="718"/>
      <c r="CF49" s="718"/>
      <c r="CG49" s="718"/>
      <c r="CH49" s="718"/>
      <c r="CI49" s="718"/>
      <c r="CJ49" s="718"/>
      <c r="CK49" s="718"/>
      <c r="CL49" s="718"/>
      <c r="CM49" s="718"/>
      <c r="CN49" s="718"/>
      <c r="CO49" s="718"/>
      <c r="CP49" s="718"/>
      <c r="CQ49" s="719"/>
      <c r="CR49" s="759">
        <v>9207944</v>
      </c>
      <c r="CS49" s="736"/>
      <c r="CT49" s="736"/>
      <c r="CU49" s="736"/>
      <c r="CV49" s="736"/>
      <c r="CW49" s="736"/>
      <c r="CX49" s="736"/>
      <c r="CY49" s="773"/>
      <c r="CZ49" s="764">
        <v>100</v>
      </c>
      <c r="DA49" s="774"/>
      <c r="DB49" s="774"/>
      <c r="DC49" s="775"/>
      <c r="DD49" s="776">
        <v>6235986</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TipYJovI12pLRFkP+dn38CFrlPZ1XJfqz0NpbbCcfo3B/g8FKyXIvZamRZDeeqLKxigbYFMqbxKs8VIGch7uAA==" saltValue="6qqI9tYIdd/cNhF084zwH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5" t="s">
        <v>369</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370</v>
      </c>
      <c r="DK2" s="787"/>
      <c r="DL2" s="787"/>
      <c r="DM2" s="787"/>
      <c r="DN2" s="787"/>
      <c r="DO2" s="788"/>
      <c r="DP2" s="231"/>
      <c r="DQ2" s="786" t="s">
        <v>371</v>
      </c>
      <c r="DR2" s="787"/>
      <c r="DS2" s="787"/>
      <c r="DT2" s="787"/>
      <c r="DU2" s="787"/>
      <c r="DV2" s="787"/>
      <c r="DW2" s="787"/>
      <c r="DX2" s="787"/>
      <c r="DY2" s="787"/>
      <c r="DZ2" s="788"/>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89" t="s">
        <v>372</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373</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x14ac:dyDescent="0.15">
      <c r="A5" s="791" t="s">
        <v>374</v>
      </c>
      <c r="B5" s="792"/>
      <c r="C5" s="792"/>
      <c r="D5" s="792"/>
      <c r="E5" s="792"/>
      <c r="F5" s="792"/>
      <c r="G5" s="792"/>
      <c r="H5" s="792"/>
      <c r="I5" s="792"/>
      <c r="J5" s="792"/>
      <c r="K5" s="792"/>
      <c r="L5" s="792"/>
      <c r="M5" s="792"/>
      <c r="N5" s="792"/>
      <c r="O5" s="792"/>
      <c r="P5" s="793"/>
      <c r="Q5" s="797" t="s">
        <v>375</v>
      </c>
      <c r="R5" s="798"/>
      <c r="S5" s="798"/>
      <c r="T5" s="798"/>
      <c r="U5" s="799"/>
      <c r="V5" s="797" t="s">
        <v>376</v>
      </c>
      <c r="W5" s="798"/>
      <c r="X5" s="798"/>
      <c r="Y5" s="798"/>
      <c r="Z5" s="799"/>
      <c r="AA5" s="797" t="s">
        <v>377</v>
      </c>
      <c r="AB5" s="798"/>
      <c r="AC5" s="798"/>
      <c r="AD5" s="798"/>
      <c r="AE5" s="798"/>
      <c r="AF5" s="803" t="s">
        <v>378</v>
      </c>
      <c r="AG5" s="798"/>
      <c r="AH5" s="798"/>
      <c r="AI5" s="798"/>
      <c r="AJ5" s="804"/>
      <c r="AK5" s="798" t="s">
        <v>379</v>
      </c>
      <c r="AL5" s="798"/>
      <c r="AM5" s="798"/>
      <c r="AN5" s="798"/>
      <c r="AO5" s="799"/>
      <c r="AP5" s="797" t="s">
        <v>380</v>
      </c>
      <c r="AQ5" s="798"/>
      <c r="AR5" s="798"/>
      <c r="AS5" s="798"/>
      <c r="AT5" s="799"/>
      <c r="AU5" s="797" t="s">
        <v>381</v>
      </c>
      <c r="AV5" s="798"/>
      <c r="AW5" s="798"/>
      <c r="AX5" s="798"/>
      <c r="AY5" s="804"/>
      <c r="AZ5" s="235"/>
      <c r="BA5" s="235"/>
      <c r="BB5" s="235"/>
      <c r="BC5" s="235"/>
      <c r="BD5" s="235"/>
      <c r="BE5" s="236"/>
      <c r="BF5" s="236"/>
      <c r="BG5" s="236"/>
      <c r="BH5" s="236"/>
      <c r="BI5" s="236"/>
      <c r="BJ5" s="236"/>
      <c r="BK5" s="236"/>
      <c r="BL5" s="236"/>
      <c r="BM5" s="236"/>
      <c r="BN5" s="236"/>
      <c r="BO5" s="236"/>
      <c r="BP5" s="236"/>
      <c r="BQ5" s="791" t="s">
        <v>382</v>
      </c>
      <c r="BR5" s="792"/>
      <c r="BS5" s="792"/>
      <c r="BT5" s="792"/>
      <c r="BU5" s="792"/>
      <c r="BV5" s="792"/>
      <c r="BW5" s="792"/>
      <c r="BX5" s="792"/>
      <c r="BY5" s="792"/>
      <c r="BZ5" s="792"/>
      <c r="CA5" s="792"/>
      <c r="CB5" s="792"/>
      <c r="CC5" s="792"/>
      <c r="CD5" s="792"/>
      <c r="CE5" s="792"/>
      <c r="CF5" s="792"/>
      <c r="CG5" s="793"/>
      <c r="CH5" s="797" t="s">
        <v>383</v>
      </c>
      <c r="CI5" s="798"/>
      <c r="CJ5" s="798"/>
      <c r="CK5" s="798"/>
      <c r="CL5" s="799"/>
      <c r="CM5" s="797" t="s">
        <v>384</v>
      </c>
      <c r="CN5" s="798"/>
      <c r="CO5" s="798"/>
      <c r="CP5" s="798"/>
      <c r="CQ5" s="799"/>
      <c r="CR5" s="797" t="s">
        <v>385</v>
      </c>
      <c r="CS5" s="798"/>
      <c r="CT5" s="798"/>
      <c r="CU5" s="798"/>
      <c r="CV5" s="799"/>
      <c r="CW5" s="797" t="s">
        <v>386</v>
      </c>
      <c r="CX5" s="798"/>
      <c r="CY5" s="798"/>
      <c r="CZ5" s="798"/>
      <c r="DA5" s="799"/>
      <c r="DB5" s="797" t="s">
        <v>387</v>
      </c>
      <c r="DC5" s="798"/>
      <c r="DD5" s="798"/>
      <c r="DE5" s="798"/>
      <c r="DF5" s="799"/>
      <c r="DG5" s="827" t="s">
        <v>388</v>
      </c>
      <c r="DH5" s="828"/>
      <c r="DI5" s="828"/>
      <c r="DJ5" s="828"/>
      <c r="DK5" s="829"/>
      <c r="DL5" s="827" t="s">
        <v>389</v>
      </c>
      <c r="DM5" s="828"/>
      <c r="DN5" s="828"/>
      <c r="DO5" s="828"/>
      <c r="DP5" s="829"/>
      <c r="DQ5" s="797" t="s">
        <v>390</v>
      </c>
      <c r="DR5" s="798"/>
      <c r="DS5" s="798"/>
      <c r="DT5" s="798"/>
      <c r="DU5" s="799"/>
      <c r="DV5" s="797" t="s">
        <v>381</v>
      </c>
      <c r="DW5" s="798"/>
      <c r="DX5" s="798"/>
      <c r="DY5" s="798"/>
      <c r="DZ5" s="804"/>
      <c r="EA5" s="237"/>
    </row>
    <row r="6" spans="1:131" s="238"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x14ac:dyDescent="0.15">
      <c r="A7" s="239">
        <v>1</v>
      </c>
      <c r="B7" s="813" t="s">
        <v>391</v>
      </c>
      <c r="C7" s="814"/>
      <c r="D7" s="814"/>
      <c r="E7" s="814"/>
      <c r="F7" s="814"/>
      <c r="G7" s="814"/>
      <c r="H7" s="814"/>
      <c r="I7" s="814"/>
      <c r="J7" s="814"/>
      <c r="K7" s="814"/>
      <c r="L7" s="814"/>
      <c r="M7" s="814"/>
      <c r="N7" s="814"/>
      <c r="O7" s="814"/>
      <c r="P7" s="815"/>
      <c r="Q7" s="816">
        <v>10041</v>
      </c>
      <c r="R7" s="817"/>
      <c r="S7" s="817"/>
      <c r="T7" s="817"/>
      <c r="U7" s="817"/>
      <c r="V7" s="817">
        <v>9115</v>
      </c>
      <c r="W7" s="817"/>
      <c r="X7" s="817"/>
      <c r="Y7" s="817"/>
      <c r="Z7" s="817"/>
      <c r="AA7" s="817">
        <v>927</v>
      </c>
      <c r="AB7" s="817"/>
      <c r="AC7" s="817"/>
      <c r="AD7" s="817"/>
      <c r="AE7" s="818"/>
      <c r="AF7" s="819">
        <v>877</v>
      </c>
      <c r="AG7" s="820"/>
      <c r="AH7" s="820"/>
      <c r="AI7" s="820"/>
      <c r="AJ7" s="821"/>
      <c r="AK7" s="822">
        <v>287</v>
      </c>
      <c r="AL7" s="823"/>
      <c r="AM7" s="823"/>
      <c r="AN7" s="823"/>
      <c r="AO7" s="823"/>
      <c r="AP7" s="823">
        <v>5141</v>
      </c>
      <c r="AQ7" s="823"/>
      <c r="AR7" s="823"/>
      <c r="AS7" s="823"/>
      <c r="AT7" s="823"/>
      <c r="AU7" s="824" t="s">
        <v>585</v>
      </c>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c r="BT7" s="811"/>
      <c r="BU7" s="811"/>
      <c r="BV7" s="811"/>
      <c r="BW7" s="811"/>
      <c r="BX7" s="811"/>
      <c r="BY7" s="811"/>
      <c r="BZ7" s="811"/>
      <c r="CA7" s="811"/>
      <c r="CB7" s="811"/>
      <c r="CC7" s="811"/>
      <c r="CD7" s="811"/>
      <c r="CE7" s="811"/>
      <c r="CF7" s="811"/>
      <c r="CG7" s="826"/>
      <c r="CH7" s="807"/>
      <c r="CI7" s="808"/>
      <c r="CJ7" s="808"/>
      <c r="CK7" s="808"/>
      <c r="CL7" s="809"/>
      <c r="CM7" s="807"/>
      <c r="CN7" s="808"/>
      <c r="CO7" s="808"/>
      <c r="CP7" s="808"/>
      <c r="CQ7" s="809"/>
      <c r="CR7" s="807"/>
      <c r="CS7" s="808"/>
      <c r="CT7" s="808"/>
      <c r="CU7" s="808"/>
      <c r="CV7" s="809"/>
      <c r="CW7" s="807"/>
      <c r="CX7" s="808"/>
      <c r="CY7" s="808"/>
      <c r="CZ7" s="808"/>
      <c r="DA7" s="809"/>
      <c r="DB7" s="807"/>
      <c r="DC7" s="808"/>
      <c r="DD7" s="808"/>
      <c r="DE7" s="808"/>
      <c r="DF7" s="809"/>
      <c r="DG7" s="807"/>
      <c r="DH7" s="808"/>
      <c r="DI7" s="808"/>
      <c r="DJ7" s="808"/>
      <c r="DK7" s="809"/>
      <c r="DL7" s="807"/>
      <c r="DM7" s="808"/>
      <c r="DN7" s="808"/>
      <c r="DO7" s="808"/>
      <c r="DP7" s="809"/>
      <c r="DQ7" s="807"/>
      <c r="DR7" s="808"/>
      <c r="DS7" s="808"/>
      <c r="DT7" s="808"/>
      <c r="DU7" s="809"/>
      <c r="DV7" s="810"/>
      <c r="DW7" s="811"/>
      <c r="DX7" s="811"/>
      <c r="DY7" s="811"/>
      <c r="DZ7" s="812"/>
      <c r="EA7" s="237"/>
    </row>
    <row r="8" spans="1:131" s="238" customFormat="1" ht="26.25" customHeight="1" x14ac:dyDescent="0.15">
      <c r="A8" s="241">
        <v>2</v>
      </c>
      <c r="B8" s="844" t="s">
        <v>392</v>
      </c>
      <c r="C8" s="845"/>
      <c r="D8" s="845"/>
      <c r="E8" s="845"/>
      <c r="F8" s="845"/>
      <c r="G8" s="845"/>
      <c r="H8" s="845"/>
      <c r="I8" s="845"/>
      <c r="J8" s="845"/>
      <c r="K8" s="845"/>
      <c r="L8" s="845"/>
      <c r="M8" s="845"/>
      <c r="N8" s="845"/>
      <c r="O8" s="845"/>
      <c r="P8" s="846"/>
      <c r="Q8" s="847">
        <v>209</v>
      </c>
      <c r="R8" s="848"/>
      <c r="S8" s="848"/>
      <c r="T8" s="848"/>
      <c r="U8" s="848"/>
      <c r="V8" s="848">
        <v>208</v>
      </c>
      <c r="W8" s="848"/>
      <c r="X8" s="848"/>
      <c r="Y8" s="848"/>
      <c r="Z8" s="848"/>
      <c r="AA8" s="848">
        <v>1</v>
      </c>
      <c r="AB8" s="848"/>
      <c r="AC8" s="848"/>
      <c r="AD8" s="848"/>
      <c r="AE8" s="849"/>
      <c r="AF8" s="850">
        <v>1</v>
      </c>
      <c r="AG8" s="851"/>
      <c r="AH8" s="851"/>
      <c r="AI8" s="851"/>
      <c r="AJ8" s="852"/>
      <c r="AK8" s="833" t="s">
        <v>584</v>
      </c>
      <c r="AL8" s="834"/>
      <c r="AM8" s="834"/>
      <c r="AN8" s="834"/>
      <c r="AO8" s="834"/>
      <c r="AP8" s="834" t="s">
        <v>584</v>
      </c>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7"/>
    </row>
    <row r="9" spans="1:131" s="238" customFormat="1" ht="26.25" customHeight="1" x14ac:dyDescent="0.15">
      <c r="A9" s="241">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7"/>
    </row>
    <row r="10" spans="1:131" s="238" customFormat="1" ht="26.25" customHeight="1" x14ac:dyDescent="0.15">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7"/>
    </row>
    <row r="11" spans="1:131" s="238" customFormat="1" ht="26.25" customHeight="1" x14ac:dyDescent="0.15">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7"/>
    </row>
    <row r="12" spans="1:131" s="238" customFormat="1" ht="26.25" customHeight="1" x14ac:dyDescent="0.15">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25" customHeight="1" x14ac:dyDescent="0.15">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x14ac:dyDescent="0.15">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x14ac:dyDescent="0.15">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x14ac:dyDescent="0.15">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x14ac:dyDescent="0.15">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x14ac:dyDescent="0.15">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x14ac:dyDescent="0.15">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x14ac:dyDescent="0.15">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x14ac:dyDescent="0.2">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x14ac:dyDescent="0.15">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393</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x14ac:dyDescent="0.2">
      <c r="A23" s="243" t="s">
        <v>394</v>
      </c>
      <c r="B23" s="853" t="s">
        <v>395</v>
      </c>
      <c r="C23" s="854"/>
      <c r="D23" s="854"/>
      <c r="E23" s="854"/>
      <c r="F23" s="854"/>
      <c r="G23" s="854"/>
      <c r="H23" s="854"/>
      <c r="I23" s="854"/>
      <c r="J23" s="854"/>
      <c r="K23" s="854"/>
      <c r="L23" s="854"/>
      <c r="M23" s="854"/>
      <c r="N23" s="854"/>
      <c r="O23" s="854"/>
      <c r="P23" s="855"/>
      <c r="Q23" s="856">
        <v>10136</v>
      </c>
      <c r="R23" s="857"/>
      <c r="S23" s="857"/>
      <c r="T23" s="857"/>
      <c r="U23" s="857"/>
      <c r="V23" s="857">
        <v>9208</v>
      </c>
      <c r="W23" s="857"/>
      <c r="X23" s="857"/>
      <c r="Y23" s="857"/>
      <c r="Z23" s="857"/>
      <c r="AA23" s="857">
        <v>928</v>
      </c>
      <c r="AB23" s="857"/>
      <c r="AC23" s="857"/>
      <c r="AD23" s="857"/>
      <c r="AE23" s="858"/>
      <c r="AF23" s="859">
        <v>878</v>
      </c>
      <c r="AG23" s="857"/>
      <c r="AH23" s="857"/>
      <c r="AI23" s="857"/>
      <c r="AJ23" s="860"/>
      <c r="AK23" s="861"/>
      <c r="AL23" s="862"/>
      <c r="AM23" s="862"/>
      <c r="AN23" s="862"/>
      <c r="AO23" s="862"/>
      <c r="AP23" s="857">
        <v>5141</v>
      </c>
      <c r="AQ23" s="857"/>
      <c r="AR23" s="857"/>
      <c r="AS23" s="857"/>
      <c r="AT23" s="857"/>
      <c r="AU23" s="873"/>
      <c r="AV23" s="873"/>
      <c r="AW23" s="873"/>
      <c r="AX23" s="873"/>
      <c r="AY23" s="874"/>
      <c r="AZ23" s="875" t="s">
        <v>396</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x14ac:dyDescent="0.15">
      <c r="A24" s="872" t="s">
        <v>397</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x14ac:dyDescent="0.2">
      <c r="A25" s="789" t="s">
        <v>398</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x14ac:dyDescent="0.15">
      <c r="A26" s="791" t="s">
        <v>374</v>
      </c>
      <c r="B26" s="792"/>
      <c r="C26" s="792"/>
      <c r="D26" s="792"/>
      <c r="E26" s="792"/>
      <c r="F26" s="792"/>
      <c r="G26" s="792"/>
      <c r="H26" s="792"/>
      <c r="I26" s="792"/>
      <c r="J26" s="792"/>
      <c r="K26" s="792"/>
      <c r="L26" s="792"/>
      <c r="M26" s="792"/>
      <c r="N26" s="792"/>
      <c r="O26" s="792"/>
      <c r="P26" s="793"/>
      <c r="Q26" s="797" t="s">
        <v>399</v>
      </c>
      <c r="R26" s="798"/>
      <c r="S26" s="798"/>
      <c r="T26" s="798"/>
      <c r="U26" s="799"/>
      <c r="V26" s="797" t="s">
        <v>400</v>
      </c>
      <c r="W26" s="798"/>
      <c r="X26" s="798"/>
      <c r="Y26" s="798"/>
      <c r="Z26" s="799"/>
      <c r="AA26" s="797" t="s">
        <v>401</v>
      </c>
      <c r="AB26" s="798"/>
      <c r="AC26" s="798"/>
      <c r="AD26" s="798"/>
      <c r="AE26" s="798"/>
      <c r="AF26" s="878" t="s">
        <v>402</v>
      </c>
      <c r="AG26" s="879"/>
      <c r="AH26" s="879"/>
      <c r="AI26" s="879"/>
      <c r="AJ26" s="880"/>
      <c r="AK26" s="798" t="s">
        <v>403</v>
      </c>
      <c r="AL26" s="798"/>
      <c r="AM26" s="798"/>
      <c r="AN26" s="798"/>
      <c r="AO26" s="799"/>
      <c r="AP26" s="797" t="s">
        <v>404</v>
      </c>
      <c r="AQ26" s="798"/>
      <c r="AR26" s="798"/>
      <c r="AS26" s="798"/>
      <c r="AT26" s="799"/>
      <c r="AU26" s="797" t="s">
        <v>405</v>
      </c>
      <c r="AV26" s="798"/>
      <c r="AW26" s="798"/>
      <c r="AX26" s="798"/>
      <c r="AY26" s="799"/>
      <c r="AZ26" s="797" t="s">
        <v>406</v>
      </c>
      <c r="BA26" s="798"/>
      <c r="BB26" s="798"/>
      <c r="BC26" s="798"/>
      <c r="BD26" s="799"/>
      <c r="BE26" s="797" t="s">
        <v>381</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x14ac:dyDescent="0.15">
      <c r="A28" s="245">
        <v>1</v>
      </c>
      <c r="B28" s="813" t="s">
        <v>407</v>
      </c>
      <c r="C28" s="814"/>
      <c r="D28" s="814"/>
      <c r="E28" s="814"/>
      <c r="F28" s="814"/>
      <c r="G28" s="814"/>
      <c r="H28" s="814"/>
      <c r="I28" s="814"/>
      <c r="J28" s="814"/>
      <c r="K28" s="814"/>
      <c r="L28" s="814"/>
      <c r="M28" s="814"/>
      <c r="N28" s="814"/>
      <c r="O28" s="814"/>
      <c r="P28" s="815"/>
      <c r="Q28" s="886">
        <v>2685</v>
      </c>
      <c r="R28" s="887"/>
      <c r="S28" s="887"/>
      <c r="T28" s="887"/>
      <c r="U28" s="887"/>
      <c r="V28" s="887">
        <v>2454</v>
      </c>
      <c r="W28" s="887"/>
      <c r="X28" s="887"/>
      <c r="Y28" s="887"/>
      <c r="Z28" s="887"/>
      <c r="AA28" s="887">
        <v>231</v>
      </c>
      <c r="AB28" s="887"/>
      <c r="AC28" s="887"/>
      <c r="AD28" s="887"/>
      <c r="AE28" s="888"/>
      <c r="AF28" s="889">
        <v>231</v>
      </c>
      <c r="AG28" s="887"/>
      <c r="AH28" s="887"/>
      <c r="AI28" s="887"/>
      <c r="AJ28" s="890"/>
      <c r="AK28" s="891">
        <v>177</v>
      </c>
      <c r="AL28" s="892"/>
      <c r="AM28" s="892"/>
      <c r="AN28" s="892"/>
      <c r="AO28" s="892"/>
      <c r="AP28" s="892" t="s">
        <v>584</v>
      </c>
      <c r="AQ28" s="892"/>
      <c r="AR28" s="892"/>
      <c r="AS28" s="892"/>
      <c r="AT28" s="892"/>
      <c r="AU28" s="892" t="s">
        <v>584</v>
      </c>
      <c r="AV28" s="892"/>
      <c r="AW28" s="892"/>
      <c r="AX28" s="892"/>
      <c r="AY28" s="892"/>
      <c r="AZ28" s="893" t="s">
        <v>584</v>
      </c>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x14ac:dyDescent="0.15">
      <c r="A29" s="245">
        <v>2</v>
      </c>
      <c r="B29" s="844" t="s">
        <v>408</v>
      </c>
      <c r="C29" s="845"/>
      <c r="D29" s="845"/>
      <c r="E29" s="845"/>
      <c r="F29" s="845"/>
      <c r="G29" s="845"/>
      <c r="H29" s="845"/>
      <c r="I29" s="845"/>
      <c r="J29" s="845"/>
      <c r="K29" s="845"/>
      <c r="L29" s="845"/>
      <c r="M29" s="845"/>
      <c r="N29" s="845"/>
      <c r="O29" s="845"/>
      <c r="P29" s="846"/>
      <c r="Q29" s="847">
        <v>2038</v>
      </c>
      <c r="R29" s="848"/>
      <c r="S29" s="848"/>
      <c r="T29" s="848"/>
      <c r="U29" s="848"/>
      <c r="V29" s="848">
        <v>1978</v>
      </c>
      <c r="W29" s="848"/>
      <c r="X29" s="848"/>
      <c r="Y29" s="848"/>
      <c r="Z29" s="848"/>
      <c r="AA29" s="848">
        <v>60</v>
      </c>
      <c r="AB29" s="848"/>
      <c r="AC29" s="848"/>
      <c r="AD29" s="848"/>
      <c r="AE29" s="849"/>
      <c r="AF29" s="850">
        <v>60</v>
      </c>
      <c r="AG29" s="851"/>
      <c r="AH29" s="851"/>
      <c r="AI29" s="851"/>
      <c r="AJ29" s="852"/>
      <c r="AK29" s="898">
        <v>305</v>
      </c>
      <c r="AL29" s="894"/>
      <c r="AM29" s="894"/>
      <c r="AN29" s="894"/>
      <c r="AO29" s="894"/>
      <c r="AP29" s="894" t="s">
        <v>584</v>
      </c>
      <c r="AQ29" s="894"/>
      <c r="AR29" s="894"/>
      <c r="AS29" s="894"/>
      <c r="AT29" s="894"/>
      <c r="AU29" s="894" t="s">
        <v>584</v>
      </c>
      <c r="AV29" s="894"/>
      <c r="AW29" s="894"/>
      <c r="AX29" s="894"/>
      <c r="AY29" s="894"/>
      <c r="AZ29" s="895" t="s">
        <v>584</v>
      </c>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x14ac:dyDescent="0.15">
      <c r="A30" s="245">
        <v>3</v>
      </c>
      <c r="B30" s="844" t="s">
        <v>409</v>
      </c>
      <c r="C30" s="845"/>
      <c r="D30" s="845"/>
      <c r="E30" s="845"/>
      <c r="F30" s="845"/>
      <c r="G30" s="845"/>
      <c r="H30" s="845"/>
      <c r="I30" s="845"/>
      <c r="J30" s="845"/>
      <c r="K30" s="845"/>
      <c r="L30" s="845"/>
      <c r="M30" s="845"/>
      <c r="N30" s="845"/>
      <c r="O30" s="845"/>
      <c r="P30" s="846"/>
      <c r="Q30" s="847">
        <v>550</v>
      </c>
      <c r="R30" s="848"/>
      <c r="S30" s="848"/>
      <c r="T30" s="848"/>
      <c r="U30" s="848"/>
      <c r="V30" s="848">
        <v>537</v>
      </c>
      <c r="W30" s="848"/>
      <c r="X30" s="848"/>
      <c r="Y30" s="848"/>
      <c r="Z30" s="848"/>
      <c r="AA30" s="848">
        <v>13</v>
      </c>
      <c r="AB30" s="848"/>
      <c r="AC30" s="848"/>
      <c r="AD30" s="848"/>
      <c r="AE30" s="849"/>
      <c r="AF30" s="850">
        <v>13</v>
      </c>
      <c r="AG30" s="851"/>
      <c r="AH30" s="851"/>
      <c r="AI30" s="851"/>
      <c r="AJ30" s="852"/>
      <c r="AK30" s="898">
        <v>53</v>
      </c>
      <c r="AL30" s="894"/>
      <c r="AM30" s="894"/>
      <c r="AN30" s="894"/>
      <c r="AO30" s="894"/>
      <c r="AP30" s="894" t="s">
        <v>584</v>
      </c>
      <c r="AQ30" s="894"/>
      <c r="AR30" s="894"/>
      <c r="AS30" s="894"/>
      <c r="AT30" s="894"/>
      <c r="AU30" s="894" t="s">
        <v>584</v>
      </c>
      <c r="AV30" s="894"/>
      <c r="AW30" s="894"/>
      <c r="AX30" s="894"/>
      <c r="AY30" s="894"/>
      <c r="AZ30" s="895" t="s">
        <v>584</v>
      </c>
      <c r="BA30" s="895"/>
      <c r="BB30" s="895"/>
      <c r="BC30" s="895"/>
      <c r="BD30" s="895"/>
      <c r="BE30" s="896"/>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x14ac:dyDescent="0.15">
      <c r="A31" s="245">
        <v>4</v>
      </c>
      <c r="B31" s="844" t="s">
        <v>410</v>
      </c>
      <c r="C31" s="845"/>
      <c r="D31" s="845"/>
      <c r="E31" s="845"/>
      <c r="F31" s="845"/>
      <c r="G31" s="845"/>
      <c r="H31" s="845"/>
      <c r="I31" s="845"/>
      <c r="J31" s="845"/>
      <c r="K31" s="845"/>
      <c r="L31" s="845"/>
      <c r="M31" s="845"/>
      <c r="N31" s="845"/>
      <c r="O31" s="845"/>
      <c r="P31" s="846"/>
      <c r="Q31" s="847">
        <v>294</v>
      </c>
      <c r="R31" s="848"/>
      <c r="S31" s="848"/>
      <c r="T31" s="848"/>
      <c r="U31" s="848"/>
      <c r="V31" s="848">
        <v>213</v>
      </c>
      <c r="W31" s="848"/>
      <c r="X31" s="848"/>
      <c r="Y31" s="848"/>
      <c r="Z31" s="848"/>
      <c r="AA31" s="848">
        <v>80</v>
      </c>
      <c r="AB31" s="848"/>
      <c r="AC31" s="848"/>
      <c r="AD31" s="848"/>
      <c r="AE31" s="849"/>
      <c r="AF31" s="850">
        <v>889</v>
      </c>
      <c r="AG31" s="851"/>
      <c r="AH31" s="851"/>
      <c r="AI31" s="851"/>
      <c r="AJ31" s="852"/>
      <c r="AK31" s="898" t="s">
        <v>584</v>
      </c>
      <c r="AL31" s="894"/>
      <c r="AM31" s="894"/>
      <c r="AN31" s="894"/>
      <c r="AO31" s="894"/>
      <c r="AP31" s="894">
        <v>214</v>
      </c>
      <c r="AQ31" s="894"/>
      <c r="AR31" s="894"/>
      <c r="AS31" s="894"/>
      <c r="AT31" s="894"/>
      <c r="AU31" s="894">
        <v>3</v>
      </c>
      <c r="AV31" s="894"/>
      <c r="AW31" s="894"/>
      <c r="AX31" s="894"/>
      <c r="AY31" s="894"/>
      <c r="AZ31" s="895" t="s">
        <v>584</v>
      </c>
      <c r="BA31" s="895"/>
      <c r="BB31" s="895"/>
      <c r="BC31" s="895"/>
      <c r="BD31" s="895"/>
      <c r="BE31" s="896" t="s">
        <v>411</v>
      </c>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x14ac:dyDescent="0.15">
      <c r="A32" s="245">
        <v>5</v>
      </c>
      <c r="B32" s="844" t="s">
        <v>412</v>
      </c>
      <c r="C32" s="845"/>
      <c r="D32" s="845"/>
      <c r="E32" s="845"/>
      <c r="F32" s="845"/>
      <c r="G32" s="845"/>
      <c r="H32" s="845"/>
      <c r="I32" s="845"/>
      <c r="J32" s="845"/>
      <c r="K32" s="845"/>
      <c r="L32" s="845"/>
      <c r="M32" s="845"/>
      <c r="N32" s="845"/>
      <c r="O32" s="845"/>
      <c r="P32" s="846"/>
      <c r="Q32" s="847">
        <v>632</v>
      </c>
      <c r="R32" s="848"/>
      <c r="S32" s="848"/>
      <c r="T32" s="848"/>
      <c r="U32" s="848"/>
      <c r="V32" s="848">
        <v>556</v>
      </c>
      <c r="W32" s="848"/>
      <c r="X32" s="848"/>
      <c r="Y32" s="848"/>
      <c r="Z32" s="848"/>
      <c r="AA32" s="848">
        <v>76</v>
      </c>
      <c r="AB32" s="848"/>
      <c r="AC32" s="848"/>
      <c r="AD32" s="848"/>
      <c r="AE32" s="849"/>
      <c r="AF32" s="850">
        <v>108</v>
      </c>
      <c r="AG32" s="851"/>
      <c r="AH32" s="851"/>
      <c r="AI32" s="851"/>
      <c r="AJ32" s="852"/>
      <c r="AK32" s="898" t="s">
        <v>584</v>
      </c>
      <c r="AL32" s="894"/>
      <c r="AM32" s="894"/>
      <c r="AN32" s="894"/>
      <c r="AO32" s="894"/>
      <c r="AP32" s="894">
        <v>2914</v>
      </c>
      <c r="AQ32" s="894"/>
      <c r="AR32" s="894"/>
      <c r="AS32" s="894"/>
      <c r="AT32" s="894"/>
      <c r="AU32" s="894">
        <v>2326</v>
      </c>
      <c r="AV32" s="894"/>
      <c r="AW32" s="894"/>
      <c r="AX32" s="894"/>
      <c r="AY32" s="894"/>
      <c r="AZ32" s="895" t="s">
        <v>584</v>
      </c>
      <c r="BA32" s="895"/>
      <c r="BB32" s="895"/>
      <c r="BC32" s="895"/>
      <c r="BD32" s="895"/>
      <c r="BE32" s="896" t="s">
        <v>413</v>
      </c>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x14ac:dyDescent="0.15">
      <c r="A33" s="245">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x14ac:dyDescent="0.15">
      <c r="A34" s="245">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x14ac:dyDescent="0.15">
      <c r="A35" s="245">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x14ac:dyDescent="0.15">
      <c r="A36" s="245">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x14ac:dyDescent="0.15">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x14ac:dyDescent="0.15">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x14ac:dyDescent="0.15">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x14ac:dyDescent="0.15">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x14ac:dyDescent="0.15">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x14ac:dyDescent="0.15">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x14ac:dyDescent="0.15">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x14ac:dyDescent="0.15">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x14ac:dyDescent="0.15">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x14ac:dyDescent="0.15">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x14ac:dyDescent="0.15">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x14ac:dyDescent="0.15">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x14ac:dyDescent="0.15">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x14ac:dyDescent="0.15">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x14ac:dyDescent="0.15">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x14ac:dyDescent="0.15">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x14ac:dyDescent="0.15">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x14ac:dyDescent="0.15">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x14ac:dyDescent="0.15">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x14ac:dyDescent="0.15">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x14ac:dyDescent="0.15">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x14ac:dyDescent="0.15">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x14ac:dyDescent="0.15">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x14ac:dyDescent="0.15">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x14ac:dyDescent="0.2">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x14ac:dyDescent="0.15">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414</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x14ac:dyDescent="0.2">
      <c r="A63" s="243" t="s">
        <v>394</v>
      </c>
      <c r="B63" s="853" t="s">
        <v>415</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1302</v>
      </c>
      <c r="AG63" s="908"/>
      <c r="AH63" s="908"/>
      <c r="AI63" s="908"/>
      <c r="AJ63" s="909"/>
      <c r="AK63" s="910"/>
      <c r="AL63" s="905"/>
      <c r="AM63" s="905"/>
      <c r="AN63" s="905"/>
      <c r="AO63" s="905"/>
      <c r="AP63" s="908">
        <v>3128</v>
      </c>
      <c r="AQ63" s="908"/>
      <c r="AR63" s="908"/>
      <c r="AS63" s="908"/>
      <c r="AT63" s="908"/>
      <c r="AU63" s="908">
        <v>2329</v>
      </c>
      <c r="AV63" s="908"/>
      <c r="AW63" s="908"/>
      <c r="AX63" s="908"/>
      <c r="AY63" s="908"/>
      <c r="AZ63" s="912"/>
      <c r="BA63" s="912"/>
      <c r="BB63" s="912"/>
      <c r="BC63" s="912"/>
      <c r="BD63" s="912"/>
      <c r="BE63" s="913"/>
      <c r="BF63" s="913"/>
      <c r="BG63" s="913"/>
      <c r="BH63" s="913"/>
      <c r="BI63" s="914"/>
      <c r="BJ63" s="915" t="s">
        <v>416</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x14ac:dyDescent="0.2">
      <c r="A65" s="235" t="s">
        <v>417</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x14ac:dyDescent="0.15">
      <c r="A66" s="791" t="s">
        <v>418</v>
      </c>
      <c r="B66" s="792"/>
      <c r="C66" s="792"/>
      <c r="D66" s="792"/>
      <c r="E66" s="792"/>
      <c r="F66" s="792"/>
      <c r="G66" s="792"/>
      <c r="H66" s="792"/>
      <c r="I66" s="792"/>
      <c r="J66" s="792"/>
      <c r="K66" s="792"/>
      <c r="L66" s="792"/>
      <c r="M66" s="792"/>
      <c r="N66" s="792"/>
      <c r="O66" s="792"/>
      <c r="P66" s="793"/>
      <c r="Q66" s="797" t="s">
        <v>419</v>
      </c>
      <c r="R66" s="798"/>
      <c r="S66" s="798"/>
      <c r="T66" s="798"/>
      <c r="U66" s="799"/>
      <c r="V66" s="797" t="s">
        <v>400</v>
      </c>
      <c r="W66" s="798"/>
      <c r="X66" s="798"/>
      <c r="Y66" s="798"/>
      <c r="Z66" s="799"/>
      <c r="AA66" s="797" t="s">
        <v>420</v>
      </c>
      <c r="AB66" s="798"/>
      <c r="AC66" s="798"/>
      <c r="AD66" s="798"/>
      <c r="AE66" s="799"/>
      <c r="AF66" s="918" t="s">
        <v>421</v>
      </c>
      <c r="AG66" s="879"/>
      <c r="AH66" s="879"/>
      <c r="AI66" s="879"/>
      <c r="AJ66" s="919"/>
      <c r="AK66" s="797" t="s">
        <v>422</v>
      </c>
      <c r="AL66" s="792"/>
      <c r="AM66" s="792"/>
      <c r="AN66" s="792"/>
      <c r="AO66" s="793"/>
      <c r="AP66" s="797" t="s">
        <v>423</v>
      </c>
      <c r="AQ66" s="798"/>
      <c r="AR66" s="798"/>
      <c r="AS66" s="798"/>
      <c r="AT66" s="799"/>
      <c r="AU66" s="797" t="s">
        <v>424</v>
      </c>
      <c r="AV66" s="798"/>
      <c r="AW66" s="798"/>
      <c r="AX66" s="798"/>
      <c r="AY66" s="799"/>
      <c r="AZ66" s="797" t="s">
        <v>381</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x14ac:dyDescent="0.15">
      <c r="A68" s="239">
        <v>1</v>
      </c>
      <c r="B68" s="933" t="s">
        <v>586</v>
      </c>
      <c r="C68" s="934"/>
      <c r="D68" s="934"/>
      <c r="E68" s="934"/>
      <c r="F68" s="934"/>
      <c r="G68" s="934"/>
      <c r="H68" s="934"/>
      <c r="I68" s="934"/>
      <c r="J68" s="934"/>
      <c r="K68" s="934"/>
      <c r="L68" s="934"/>
      <c r="M68" s="934"/>
      <c r="N68" s="934"/>
      <c r="O68" s="934"/>
      <c r="P68" s="935"/>
      <c r="Q68" s="936">
        <v>1019</v>
      </c>
      <c r="R68" s="930"/>
      <c r="S68" s="930"/>
      <c r="T68" s="930"/>
      <c r="U68" s="930"/>
      <c r="V68" s="930">
        <v>820</v>
      </c>
      <c r="W68" s="930"/>
      <c r="X68" s="930"/>
      <c r="Y68" s="930"/>
      <c r="Z68" s="930"/>
      <c r="AA68" s="930">
        <v>199</v>
      </c>
      <c r="AB68" s="930"/>
      <c r="AC68" s="930"/>
      <c r="AD68" s="930"/>
      <c r="AE68" s="930"/>
      <c r="AF68" s="930">
        <v>198</v>
      </c>
      <c r="AG68" s="930"/>
      <c r="AH68" s="930"/>
      <c r="AI68" s="930"/>
      <c r="AJ68" s="930"/>
      <c r="AK68" s="930" t="s">
        <v>584</v>
      </c>
      <c r="AL68" s="930"/>
      <c r="AM68" s="930"/>
      <c r="AN68" s="930"/>
      <c r="AO68" s="930"/>
      <c r="AP68" s="930">
        <v>2003</v>
      </c>
      <c r="AQ68" s="930"/>
      <c r="AR68" s="930"/>
      <c r="AS68" s="930"/>
      <c r="AT68" s="930"/>
      <c r="AU68" s="930">
        <v>448</v>
      </c>
      <c r="AV68" s="930"/>
      <c r="AW68" s="930"/>
      <c r="AX68" s="930"/>
      <c r="AY68" s="930"/>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x14ac:dyDescent="0.15">
      <c r="A69" s="241">
        <v>2</v>
      </c>
      <c r="B69" s="937" t="s">
        <v>587</v>
      </c>
      <c r="C69" s="938"/>
      <c r="D69" s="938"/>
      <c r="E69" s="938"/>
      <c r="F69" s="938"/>
      <c r="G69" s="938"/>
      <c r="H69" s="938"/>
      <c r="I69" s="938"/>
      <c r="J69" s="938"/>
      <c r="K69" s="938"/>
      <c r="L69" s="938"/>
      <c r="M69" s="938"/>
      <c r="N69" s="938"/>
      <c r="O69" s="938"/>
      <c r="P69" s="939"/>
      <c r="Q69" s="940">
        <v>37</v>
      </c>
      <c r="R69" s="894"/>
      <c r="S69" s="894"/>
      <c r="T69" s="894"/>
      <c r="U69" s="894"/>
      <c r="V69" s="894">
        <v>26</v>
      </c>
      <c r="W69" s="894"/>
      <c r="X69" s="894"/>
      <c r="Y69" s="894"/>
      <c r="Z69" s="894"/>
      <c r="AA69" s="894">
        <v>11</v>
      </c>
      <c r="AB69" s="894"/>
      <c r="AC69" s="894"/>
      <c r="AD69" s="894"/>
      <c r="AE69" s="894"/>
      <c r="AF69" s="894">
        <v>11</v>
      </c>
      <c r="AG69" s="894"/>
      <c r="AH69" s="894"/>
      <c r="AI69" s="894"/>
      <c r="AJ69" s="894"/>
      <c r="AK69" s="894" t="s">
        <v>584</v>
      </c>
      <c r="AL69" s="894"/>
      <c r="AM69" s="894"/>
      <c r="AN69" s="894"/>
      <c r="AO69" s="894"/>
      <c r="AP69" s="894" t="s">
        <v>584</v>
      </c>
      <c r="AQ69" s="894"/>
      <c r="AR69" s="894"/>
      <c r="AS69" s="894"/>
      <c r="AT69" s="894"/>
      <c r="AU69" s="894" t="s">
        <v>584</v>
      </c>
      <c r="AV69" s="894"/>
      <c r="AW69" s="894"/>
      <c r="AX69" s="894"/>
      <c r="AY69" s="894"/>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x14ac:dyDescent="0.15">
      <c r="A70" s="241">
        <v>3</v>
      </c>
      <c r="B70" s="937" t="s">
        <v>588</v>
      </c>
      <c r="C70" s="938"/>
      <c r="D70" s="938"/>
      <c r="E70" s="938"/>
      <c r="F70" s="938"/>
      <c r="G70" s="938"/>
      <c r="H70" s="938"/>
      <c r="I70" s="938"/>
      <c r="J70" s="938"/>
      <c r="K70" s="938"/>
      <c r="L70" s="938"/>
      <c r="M70" s="938"/>
      <c r="N70" s="938"/>
      <c r="O70" s="938"/>
      <c r="P70" s="939"/>
      <c r="Q70" s="940">
        <v>71</v>
      </c>
      <c r="R70" s="894"/>
      <c r="S70" s="894"/>
      <c r="T70" s="894"/>
      <c r="U70" s="894"/>
      <c r="V70" s="894">
        <v>67</v>
      </c>
      <c r="W70" s="894"/>
      <c r="X70" s="894"/>
      <c r="Y70" s="894"/>
      <c r="Z70" s="894"/>
      <c r="AA70" s="894">
        <v>4</v>
      </c>
      <c r="AB70" s="894"/>
      <c r="AC70" s="894"/>
      <c r="AD70" s="894"/>
      <c r="AE70" s="894"/>
      <c r="AF70" s="894">
        <v>4</v>
      </c>
      <c r="AG70" s="894"/>
      <c r="AH70" s="894"/>
      <c r="AI70" s="894"/>
      <c r="AJ70" s="894"/>
      <c r="AK70" s="894" t="s">
        <v>584</v>
      </c>
      <c r="AL70" s="894"/>
      <c r="AM70" s="894"/>
      <c r="AN70" s="894"/>
      <c r="AO70" s="894"/>
      <c r="AP70" s="894" t="s">
        <v>584</v>
      </c>
      <c r="AQ70" s="894"/>
      <c r="AR70" s="894"/>
      <c r="AS70" s="894"/>
      <c r="AT70" s="894"/>
      <c r="AU70" s="894" t="s">
        <v>584</v>
      </c>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x14ac:dyDescent="0.15">
      <c r="A71" s="241">
        <v>4</v>
      </c>
      <c r="B71" s="937" t="s">
        <v>589</v>
      </c>
      <c r="C71" s="938"/>
      <c r="D71" s="938"/>
      <c r="E71" s="938"/>
      <c r="F71" s="938"/>
      <c r="G71" s="938"/>
      <c r="H71" s="938"/>
      <c r="I71" s="938"/>
      <c r="J71" s="938"/>
      <c r="K71" s="938"/>
      <c r="L71" s="938"/>
      <c r="M71" s="938"/>
      <c r="N71" s="938"/>
      <c r="O71" s="938"/>
      <c r="P71" s="939"/>
      <c r="Q71" s="940">
        <v>6748</v>
      </c>
      <c r="R71" s="894"/>
      <c r="S71" s="894"/>
      <c r="T71" s="894"/>
      <c r="U71" s="894"/>
      <c r="V71" s="894">
        <v>6364</v>
      </c>
      <c r="W71" s="894"/>
      <c r="X71" s="894"/>
      <c r="Y71" s="894"/>
      <c r="Z71" s="894"/>
      <c r="AA71" s="894">
        <v>384</v>
      </c>
      <c r="AB71" s="894"/>
      <c r="AC71" s="894"/>
      <c r="AD71" s="894"/>
      <c r="AE71" s="894"/>
      <c r="AF71" s="894">
        <v>384</v>
      </c>
      <c r="AG71" s="894"/>
      <c r="AH71" s="894"/>
      <c r="AI71" s="894"/>
      <c r="AJ71" s="894"/>
      <c r="AK71" s="894" t="s">
        <v>584</v>
      </c>
      <c r="AL71" s="894"/>
      <c r="AM71" s="894"/>
      <c r="AN71" s="894"/>
      <c r="AO71" s="894"/>
      <c r="AP71" s="894" t="s">
        <v>584</v>
      </c>
      <c r="AQ71" s="894"/>
      <c r="AR71" s="894"/>
      <c r="AS71" s="894"/>
      <c r="AT71" s="894"/>
      <c r="AU71" s="894" t="s">
        <v>584</v>
      </c>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x14ac:dyDescent="0.15">
      <c r="A72" s="241">
        <v>5</v>
      </c>
      <c r="B72" s="937" t="s">
        <v>590</v>
      </c>
      <c r="C72" s="938"/>
      <c r="D72" s="938"/>
      <c r="E72" s="938"/>
      <c r="F72" s="938"/>
      <c r="G72" s="938"/>
      <c r="H72" s="938"/>
      <c r="I72" s="938"/>
      <c r="J72" s="938"/>
      <c r="K72" s="938"/>
      <c r="L72" s="938"/>
      <c r="M72" s="938"/>
      <c r="N72" s="938"/>
      <c r="O72" s="938"/>
      <c r="P72" s="939"/>
      <c r="Q72" s="940">
        <v>186</v>
      </c>
      <c r="R72" s="894"/>
      <c r="S72" s="894"/>
      <c r="T72" s="894"/>
      <c r="U72" s="894"/>
      <c r="V72" s="894">
        <v>178</v>
      </c>
      <c r="W72" s="894"/>
      <c r="X72" s="894"/>
      <c r="Y72" s="894"/>
      <c r="Z72" s="894"/>
      <c r="AA72" s="894">
        <v>8</v>
      </c>
      <c r="AB72" s="894"/>
      <c r="AC72" s="894"/>
      <c r="AD72" s="894"/>
      <c r="AE72" s="894"/>
      <c r="AF72" s="894">
        <v>8</v>
      </c>
      <c r="AG72" s="894"/>
      <c r="AH72" s="894"/>
      <c r="AI72" s="894"/>
      <c r="AJ72" s="894"/>
      <c r="AK72" s="894" t="s">
        <v>584</v>
      </c>
      <c r="AL72" s="894"/>
      <c r="AM72" s="894"/>
      <c r="AN72" s="894"/>
      <c r="AO72" s="894"/>
      <c r="AP72" s="894">
        <v>77</v>
      </c>
      <c r="AQ72" s="894"/>
      <c r="AR72" s="894"/>
      <c r="AS72" s="894"/>
      <c r="AT72" s="894"/>
      <c r="AU72" s="894">
        <v>3</v>
      </c>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x14ac:dyDescent="0.15">
      <c r="A73" s="241">
        <v>6</v>
      </c>
      <c r="B73" s="937" t="s">
        <v>591</v>
      </c>
      <c r="C73" s="938"/>
      <c r="D73" s="938"/>
      <c r="E73" s="938"/>
      <c r="F73" s="938"/>
      <c r="G73" s="938"/>
      <c r="H73" s="938"/>
      <c r="I73" s="938"/>
      <c r="J73" s="938"/>
      <c r="K73" s="938"/>
      <c r="L73" s="938"/>
      <c r="M73" s="938"/>
      <c r="N73" s="938"/>
      <c r="O73" s="938"/>
      <c r="P73" s="939"/>
      <c r="Q73" s="940">
        <v>810</v>
      </c>
      <c r="R73" s="894"/>
      <c r="S73" s="894"/>
      <c r="T73" s="894"/>
      <c r="U73" s="894"/>
      <c r="V73" s="894">
        <v>765</v>
      </c>
      <c r="W73" s="894"/>
      <c r="X73" s="894"/>
      <c r="Y73" s="894"/>
      <c r="Z73" s="894"/>
      <c r="AA73" s="894">
        <v>45</v>
      </c>
      <c r="AB73" s="894"/>
      <c r="AC73" s="894"/>
      <c r="AD73" s="894"/>
      <c r="AE73" s="894"/>
      <c r="AF73" s="894">
        <v>45</v>
      </c>
      <c r="AG73" s="894"/>
      <c r="AH73" s="894"/>
      <c r="AI73" s="894"/>
      <c r="AJ73" s="894"/>
      <c r="AK73" s="894" t="s">
        <v>584</v>
      </c>
      <c r="AL73" s="894"/>
      <c r="AM73" s="894"/>
      <c r="AN73" s="894"/>
      <c r="AO73" s="894"/>
      <c r="AP73" s="894">
        <v>68</v>
      </c>
      <c r="AQ73" s="894"/>
      <c r="AR73" s="894"/>
      <c r="AS73" s="894"/>
      <c r="AT73" s="894"/>
      <c r="AU73" s="894">
        <v>35</v>
      </c>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x14ac:dyDescent="0.15">
      <c r="A74" s="241">
        <v>7</v>
      </c>
      <c r="B74" s="937" t="s">
        <v>594</v>
      </c>
      <c r="C74" s="938"/>
      <c r="D74" s="938"/>
      <c r="E74" s="938"/>
      <c r="F74" s="938"/>
      <c r="G74" s="938"/>
      <c r="H74" s="938"/>
      <c r="I74" s="938"/>
      <c r="J74" s="938"/>
      <c r="K74" s="938"/>
      <c r="L74" s="938"/>
      <c r="M74" s="938"/>
      <c r="N74" s="938"/>
      <c r="O74" s="938"/>
      <c r="P74" s="939"/>
      <c r="Q74" s="940">
        <v>22449</v>
      </c>
      <c r="R74" s="894"/>
      <c r="S74" s="894"/>
      <c r="T74" s="894"/>
      <c r="U74" s="894"/>
      <c r="V74" s="894">
        <v>22362</v>
      </c>
      <c r="W74" s="894"/>
      <c r="X74" s="894"/>
      <c r="Y74" s="894"/>
      <c r="Z74" s="894"/>
      <c r="AA74" s="894">
        <v>88</v>
      </c>
      <c r="AB74" s="894"/>
      <c r="AC74" s="894"/>
      <c r="AD74" s="894"/>
      <c r="AE74" s="894"/>
      <c r="AF74" s="894">
        <v>88</v>
      </c>
      <c r="AG74" s="894"/>
      <c r="AH74" s="894"/>
      <c r="AI74" s="894"/>
      <c r="AJ74" s="894"/>
      <c r="AK74" s="894" t="s">
        <v>584</v>
      </c>
      <c r="AL74" s="894"/>
      <c r="AM74" s="894"/>
      <c r="AN74" s="894"/>
      <c r="AO74" s="894"/>
      <c r="AP74" s="894" t="s">
        <v>584</v>
      </c>
      <c r="AQ74" s="894"/>
      <c r="AR74" s="894"/>
      <c r="AS74" s="894"/>
      <c r="AT74" s="894"/>
      <c r="AU74" s="894" t="s">
        <v>584</v>
      </c>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x14ac:dyDescent="0.15">
      <c r="A75" s="241">
        <v>8</v>
      </c>
      <c r="B75" s="937" t="s">
        <v>592</v>
      </c>
      <c r="C75" s="938"/>
      <c r="D75" s="938"/>
      <c r="E75" s="938"/>
      <c r="F75" s="938"/>
      <c r="G75" s="938"/>
      <c r="H75" s="938"/>
      <c r="I75" s="938"/>
      <c r="J75" s="938"/>
      <c r="K75" s="938"/>
      <c r="L75" s="938"/>
      <c r="M75" s="938"/>
      <c r="N75" s="938"/>
      <c r="O75" s="938"/>
      <c r="P75" s="939"/>
      <c r="Q75" s="941">
        <v>258</v>
      </c>
      <c r="R75" s="942"/>
      <c r="S75" s="942"/>
      <c r="T75" s="942"/>
      <c r="U75" s="898"/>
      <c r="V75" s="943">
        <v>239</v>
      </c>
      <c r="W75" s="942"/>
      <c r="X75" s="942"/>
      <c r="Y75" s="942"/>
      <c r="Z75" s="898"/>
      <c r="AA75" s="943">
        <v>19</v>
      </c>
      <c r="AB75" s="942"/>
      <c r="AC75" s="942"/>
      <c r="AD75" s="942"/>
      <c r="AE75" s="898"/>
      <c r="AF75" s="943">
        <v>19</v>
      </c>
      <c r="AG75" s="942"/>
      <c r="AH75" s="942"/>
      <c r="AI75" s="942"/>
      <c r="AJ75" s="898"/>
      <c r="AK75" s="943" t="s">
        <v>584</v>
      </c>
      <c r="AL75" s="942"/>
      <c r="AM75" s="942"/>
      <c r="AN75" s="942"/>
      <c r="AO75" s="898"/>
      <c r="AP75" s="943" t="s">
        <v>584</v>
      </c>
      <c r="AQ75" s="942"/>
      <c r="AR75" s="942"/>
      <c r="AS75" s="942"/>
      <c r="AT75" s="898"/>
      <c r="AU75" s="943" t="s">
        <v>584</v>
      </c>
      <c r="AV75" s="942"/>
      <c r="AW75" s="942"/>
      <c r="AX75" s="942"/>
      <c r="AY75" s="898"/>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x14ac:dyDescent="0.15">
      <c r="A76" s="241">
        <v>9</v>
      </c>
      <c r="B76" s="937" t="s">
        <v>593</v>
      </c>
      <c r="C76" s="938"/>
      <c r="D76" s="938"/>
      <c r="E76" s="938"/>
      <c r="F76" s="938"/>
      <c r="G76" s="938"/>
      <c r="H76" s="938"/>
      <c r="I76" s="938"/>
      <c r="J76" s="938"/>
      <c r="K76" s="938"/>
      <c r="L76" s="938"/>
      <c r="M76" s="938"/>
      <c r="N76" s="938"/>
      <c r="O76" s="938"/>
      <c r="P76" s="939"/>
      <c r="Q76" s="941">
        <v>272654</v>
      </c>
      <c r="R76" s="942"/>
      <c r="S76" s="942"/>
      <c r="T76" s="942"/>
      <c r="U76" s="898"/>
      <c r="V76" s="943">
        <v>260337</v>
      </c>
      <c r="W76" s="942"/>
      <c r="X76" s="942"/>
      <c r="Y76" s="942"/>
      <c r="Z76" s="898"/>
      <c r="AA76" s="943">
        <v>12317</v>
      </c>
      <c r="AB76" s="942"/>
      <c r="AC76" s="942"/>
      <c r="AD76" s="942"/>
      <c r="AE76" s="898"/>
      <c r="AF76" s="943">
        <v>12317</v>
      </c>
      <c r="AG76" s="942"/>
      <c r="AH76" s="942"/>
      <c r="AI76" s="942"/>
      <c r="AJ76" s="898"/>
      <c r="AK76" s="943" t="s">
        <v>584</v>
      </c>
      <c r="AL76" s="942"/>
      <c r="AM76" s="942"/>
      <c r="AN76" s="942"/>
      <c r="AO76" s="898"/>
      <c r="AP76" s="943" t="s">
        <v>584</v>
      </c>
      <c r="AQ76" s="942"/>
      <c r="AR76" s="942"/>
      <c r="AS76" s="942"/>
      <c r="AT76" s="898"/>
      <c r="AU76" s="943" t="s">
        <v>584</v>
      </c>
      <c r="AV76" s="942"/>
      <c r="AW76" s="942"/>
      <c r="AX76" s="942"/>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x14ac:dyDescent="0.15">
      <c r="A77" s="241">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x14ac:dyDescent="0.15">
      <c r="A78" s="241">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x14ac:dyDescent="0.15">
      <c r="A79" s="241">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x14ac:dyDescent="0.15">
      <c r="A80" s="241">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x14ac:dyDescent="0.15">
      <c r="A81" s="241">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x14ac:dyDescent="0.15">
      <c r="A82" s="241">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x14ac:dyDescent="0.15">
      <c r="A83" s="241">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x14ac:dyDescent="0.15">
      <c r="A84" s="241">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x14ac:dyDescent="0.15">
      <c r="A85" s="241">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x14ac:dyDescent="0.15">
      <c r="A86" s="241">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x14ac:dyDescent="0.15">
      <c r="A87" s="247">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x14ac:dyDescent="0.2">
      <c r="A88" s="243" t="s">
        <v>394</v>
      </c>
      <c r="B88" s="853" t="s">
        <v>425</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13074</v>
      </c>
      <c r="AG88" s="908"/>
      <c r="AH88" s="908"/>
      <c r="AI88" s="908"/>
      <c r="AJ88" s="908"/>
      <c r="AK88" s="905"/>
      <c r="AL88" s="905"/>
      <c r="AM88" s="905"/>
      <c r="AN88" s="905"/>
      <c r="AO88" s="905"/>
      <c r="AP88" s="908">
        <v>2148</v>
      </c>
      <c r="AQ88" s="908"/>
      <c r="AR88" s="908"/>
      <c r="AS88" s="908"/>
      <c r="AT88" s="908"/>
      <c r="AU88" s="908">
        <v>486</v>
      </c>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394</v>
      </c>
      <c r="BR102" s="853" t="s">
        <v>426</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427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428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429</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430</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1" t="s">
        <v>431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x14ac:dyDescent="0.15">
      <c r="A109" s="976" t="s">
        <v>433</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434</v>
      </c>
      <c r="AB109" s="957"/>
      <c r="AC109" s="957"/>
      <c r="AD109" s="957"/>
      <c r="AE109" s="958"/>
      <c r="AF109" s="956" t="s">
        <v>435</v>
      </c>
      <c r="AG109" s="957"/>
      <c r="AH109" s="957"/>
      <c r="AI109" s="957"/>
      <c r="AJ109" s="958"/>
      <c r="AK109" s="956" t="s">
        <v>308</v>
      </c>
      <c r="AL109" s="957"/>
      <c r="AM109" s="957"/>
      <c r="AN109" s="957"/>
      <c r="AO109" s="958"/>
      <c r="AP109" s="956" t="s">
        <v>436</v>
      </c>
      <c r="AQ109" s="957"/>
      <c r="AR109" s="957"/>
      <c r="AS109" s="957"/>
      <c r="AT109" s="959"/>
      <c r="AU109" s="976" t="s">
        <v>433</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434</v>
      </c>
      <c r="BR109" s="957"/>
      <c r="BS109" s="957"/>
      <c r="BT109" s="957"/>
      <c r="BU109" s="958"/>
      <c r="BV109" s="956" t="s">
        <v>435</v>
      </c>
      <c r="BW109" s="957"/>
      <c r="BX109" s="957"/>
      <c r="BY109" s="957"/>
      <c r="BZ109" s="958"/>
      <c r="CA109" s="956" t="s">
        <v>308</v>
      </c>
      <c r="CB109" s="957"/>
      <c r="CC109" s="957"/>
      <c r="CD109" s="957"/>
      <c r="CE109" s="958"/>
      <c r="CF109" s="977" t="s">
        <v>436</v>
      </c>
      <c r="CG109" s="977"/>
      <c r="CH109" s="977"/>
      <c r="CI109" s="977"/>
      <c r="CJ109" s="977"/>
      <c r="CK109" s="956" t="s">
        <v>437</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434</v>
      </c>
      <c r="DH109" s="957"/>
      <c r="DI109" s="957"/>
      <c r="DJ109" s="957"/>
      <c r="DK109" s="958"/>
      <c r="DL109" s="956" t="s">
        <v>435</v>
      </c>
      <c r="DM109" s="957"/>
      <c r="DN109" s="957"/>
      <c r="DO109" s="957"/>
      <c r="DP109" s="958"/>
      <c r="DQ109" s="956" t="s">
        <v>308</v>
      </c>
      <c r="DR109" s="957"/>
      <c r="DS109" s="957"/>
      <c r="DT109" s="957"/>
      <c r="DU109" s="958"/>
      <c r="DV109" s="956" t="s">
        <v>436</v>
      </c>
      <c r="DW109" s="957"/>
      <c r="DX109" s="957"/>
      <c r="DY109" s="957"/>
      <c r="DZ109" s="959"/>
    </row>
    <row r="110" spans="1:131" s="233" customFormat="1" ht="26.25" customHeight="1" x14ac:dyDescent="0.15">
      <c r="A110" s="960" t="s">
        <v>438</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437276</v>
      </c>
      <c r="AB110" s="964"/>
      <c r="AC110" s="964"/>
      <c r="AD110" s="964"/>
      <c r="AE110" s="965"/>
      <c r="AF110" s="966">
        <v>482149</v>
      </c>
      <c r="AG110" s="964"/>
      <c r="AH110" s="964"/>
      <c r="AI110" s="964"/>
      <c r="AJ110" s="965"/>
      <c r="AK110" s="966">
        <v>528123</v>
      </c>
      <c r="AL110" s="964"/>
      <c r="AM110" s="964"/>
      <c r="AN110" s="964"/>
      <c r="AO110" s="965"/>
      <c r="AP110" s="967">
        <v>10.1</v>
      </c>
      <c r="AQ110" s="968"/>
      <c r="AR110" s="968"/>
      <c r="AS110" s="968"/>
      <c r="AT110" s="969"/>
      <c r="AU110" s="970" t="s">
        <v>73</v>
      </c>
      <c r="AV110" s="971"/>
      <c r="AW110" s="971"/>
      <c r="AX110" s="971"/>
      <c r="AY110" s="971"/>
      <c r="AZ110" s="993" t="s">
        <v>439</v>
      </c>
      <c r="BA110" s="961"/>
      <c r="BB110" s="961"/>
      <c r="BC110" s="961"/>
      <c r="BD110" s="961"/>
      <c r="BE110" s="961"/>
      <c r="BF110" s="961"/>
      <c r="BG110" s="961"/>
      <c r="BH110" s="961"/>
      <c r="BI110" s="961"/>
      <c r="BJ110" s="961"/>
      <c r="BK110" s="961"/>
      <c r="BL110" s="961"/>
      <c r="BM110" s="961"/>
      <c r="BN110" s="961"/>
      <c r="BO110" s="961"/>
      <c r="BP110" s="962"/>
      <c r="BQ110" s="994">
        <v>5144460</v>
      </c>
      <c r="BR110" s="995"/>
      <c r="BS110" s="995"/>
      <c r="BT110" s="995"/>
      <c r="BU110" s="995"/>
      <c r="BV110" s="995">
        <v>5137552</v>
      </c>
      <c r="BW110" s="995"/>
      <c r="BX110" s="995"/>
      <c r="BY110" s="995"/>
      <c r="BZ110" s="995"/>
      <c r="CA110" s="995">
        <v>5140693</v>
      </c>
      <c r="CB110" s="995"/>
      <c r="CC110" s="995"/>
      <c r="CD110" s="995"/>
      <c r="CE110" s="995"/>
      <c r="CF110" s="1008">
        <v>98.4</v>
      </c>
      <c r="CG110" s="1009"/>
      <c r="CH110" s="1009"/>
      <c r="CI110" s="1009"/>
      <c r="CJ110" s="1009"/>
      <c r="CK110" s="1010" t="s">
        <v>440</v>
      </c>
      <c r="CL110" s="1011"/>
      <c r="CM110" s="993" t="s">
        <v>441</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442</v>
      </c>
      <c r="DH110" s="995"/>
      <c r="DI110" s="995"/>
      <c r="DJ110" s="995"/>
      <c r="DK110" s="995"/>
      <c r="DL110" s="995" t="s">
        <v>396</v>
      </c>
      <c r="DM110" s="995"/>
      <c r="DN110" s="995"/>
      <c r="DO110" s="995"/>
      <c r="DP110" s="995"/>
      <c r="DQ110" s="995" t="s">
        <v>396</v>
      </c>
      <c r="DR110" s="995"/>
      <c r="DS110" s="995"/>
      <c r="DT110" s="995"/>
      <c r="DU110" s="995"/>
      <c r="DV110" s="996" t="s">
        <v>396</v>
      </c>
      <c r="DW110" s="996"/>
      <c r="DX110" s="996"/>
      <c r="DY110" s="996"/>
      <c r="DZ110" s="997"/>
    </row>
    <row r="111" spans="1:131" s="233" customFormat="1" ht="26.25" customHeight="1" x14ac:dyDescent="0.15">
      <c r="A111" s="998" t="s">
        <v>443</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442</v>
      </c>
      <c r="AB111" s="1002"/>
      <c r="AC111" s="1002"/>
      <c r="AD111" s="1002"/>
      <c r="AE111" s="1003"/>
      <c r="AF111" s="1004" t="s">
        <v>128</v>
      </c>
      <c r="AG111" s="1002"/>
      <c r="AH111" s="1002"/>
      <c r="AI111" s="1002"/>
      <c r="AJ111" s="1003"/>
      <c r="AK111" s="1004" t="s">
        <v>444</v>
      </c>
      <c r="AL111" s="1002"/>
      <c r="AM111" s="1002"/>
      <c r="AN111" s="1002"/>
      <c r="AO111" s="1003"/>
      <c r="AP111" s="1005" t="s">
        <v>396</v>
      </c>
      <c r="AQ111" s="1006"/>
      <c r="AR111" s="1006"/>
      <c r="AS111" s="1006"/>
      <c r="AT111" s="1007"/>
      <c r="AU111" s="972"/>
      <c r="AV111" s="973"/>
      <c r="AW111" s="973"/>
      <c r="AX111" s="973"/>
      <c r="AY111" s="973"/>
      <c r="AZ111" s="986" t="s">
        <v>445</v>
      </c>
      <c r="BA111" s="987"/>
      <c r="BB111" s="987"/>
      <c r="BC111" s="987"/>
      <c r="BD111" s="987"/>
      <c r="BE111" s="987"/>
      <c r="BF111" s="987"/>
      <c r="BG111" s="987"/>
      <c r="BH111" s="987"/>
      <c r="BI111" s="987"/>
      <c r="BJ111" s="987"/>
      <c r="BK111" s="987"/>
      <c r="BL111" s="987"/>
      <c r="BM111" s="987"/>
      <c r="BN111" s="987"/>
      <c r="BO111" s="987"/>
      <c r="BP111" s="988"/>
      <c r="BQ111" s="989" t="s">
        <v>128</v>
      </c>
      <c r="BR111" s="990"/>
      <c r="BS111" s="990"/>
      <c r="BT111" s="990"/>
      <c r="BU111" s="990"/>
      <c r="BV111" s="990" t="s">
        <v>416</v>
      </c>
      <c r="BW111" s="990"/>
      <c r="BX111" s="990"/>
      <c r="BY111" s="990"/>
      <c r="BZ111" s="990"/>
      <c r="CA111" s="990" t="s">
        <v>416</v>
      </c>
      <c r="CB111" s="990"/>
      <c r="CC111" s="990"/>
      <c r="CD111" s="990"/>
      <c r="CE111" s="990"/>
      <c r="CF111" s="984" t="s">
        <v>416</v>
      </c>
      <c r="CG111" s="985"/>
      <c r="CH111" s="985"/>
      <c r="CI111" s="985"/>
      <c r="CJ111" s="985"/>
      <c r="CK111" s="1012"/>
      <c r="CL111" s="1013"/>
      <c r="CM111" s="986" t="s">
        <v>446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396</v>
      </c>
      <c r="DH111" s="990"/>
      <c r="DI111" s="990"/>
      <c r="DJ111" s="990"/>
      <c r="DK111" s="990"/>
      <c r="DL111" s="990" t="s">
        <v>396</v>
      </c>
      <c r="DM111" s="990"/>
      <c r="DN111" s="990"/>
      <c r="DO111" s="990"/>
      <c r="DP111" s="990"/>
      <c r="DQ111" s="990" t="s">
        <v>396</v>
      </c>
      <c r="DR111" s="990"/>
      <c r="DS111" s="990"/>
      <c r="DT111" s="990"/>
      <c r="DU111" s="990"/>
      <c r="DV111" s="991" t="s">
        <v>416</v>
      </c>
      <c r="DW111" s="991"/>
      <c r="DX111" s="991"/>
      <c r="DY111" s="991"/>
      <c r="DZ111" s="992"/>
    </row>
    <row r="112" spans="1:131" s="233" customFormat="1" ht="26.25" customHeight="1" x14ac:dyDescent="0.15">
      <c r="A112" s="1016" t="s">
        <v>447</v>
      </c>
      <c r="B112" s="1017"/>
      <c r="C112" s="987" t="s">
        <v>448</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128</v>
      </c>
      <c r="AB112" s="1023"/>
      <c r="AC112" s="1023"/>
      <c r="AD112" s="1023"/>
      <c r="AE112" s="1024"/>
      <c r="AF112" s="1025" t="s">
        <v>396</v>
      </c>
      <c r="AG112" s="1023"/>
      <c r="AH112" s="1023"/>
      <c r="AI112" s="1023"/>
      <c r="AJ112" s="1024"/>
      <c r="AK112" s="1025" t="s">
        <v>128</v>
      </c>
      <c r="AL112" s="1023"/>
      <c r="AM112" s="1023"/>
      <c r="AN112" s="1023"/>
      <c r="AO112" s="1024"/>
      <c r="AP112" s="1026" t="s">
        <v>442</v>
      </c>
      <c r="AQ112" s="1027"/>
      <c r="AR112" s="1027"/>
      <c r="AS112" s="1027"/>
      <c r="AT112" s="1028"/>
      <c r="AU112" s="972"/>
      <c r="AV112" s="973"/>
      <c r="AW112" s="973"/>
      <c r="AX112" s="973"/>
      <c r="AY112" s="973"/>
      <c r="AZ112" s="986" t="s">
        <v>449</v>
      </c>
      <c r="BA112" s="987"/>
      <c r="BB112" s="987"/>
      <c r="BC112" s="987"/>
      <c r="BD112" s="987"/>
      <c r="BE112" s="987"/>
      <c r="BF112" s="987"/>
      <c r="BG112" s="987"/>
      <c r="BH112" s="987"/>
      <c r="BI112" s="987"/>
      <c r="BJ112" s="987"/>
      <c r="BK112" s="987"/>
      <c r="BL112" s="987"/>
      <c r="BM112" s="987"/>
      <c r="BN112" s="987"/>
      <c r="BO112" s="987"/>
      <c r="BP112" s="988"/>
      <c r="BQ112" s="989">
        <v>2313988</v>
      </c>
      <c r="BR112" s="990"/>
      <c r="BS112" s="990"/>
      <c r="BT112" s="990"/>
      <c r="BU112" s="990"/>
      <c r="BV112" s="990">
        <v>2272643</v>
      </c>
      <c r="BW112" s="990"/>
      <c r="BX112" s="990"/>
      <c r="BY112" s="990"/>
      <c r="BZ112" s="990"/>
      <c r="CA112" s="990">
        <v>2328112</v>
      </c>
      <c r="CB112" s="990"/>
      <c r="CC112" s="990"/>
      <c r="CD112" s="990"/>
      <c r="CE112" s="990"/>
      <c r="CF112" s="984">
        <v>44.6</v>
      </c>
      <c r="CG112" s="985"/>
      <c r="CH112" s="985"/>
      <c r="CI112" s="985"/>
      <c r="CJ112" s="985"/>
      <c r="CK112" s="1012"/>
      <c r="CL112" s="1013"/>
      <c r="CM112" s="986" t="s">
        <v>450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128</v>
      </c>
      <c r="DH112" s="990"/>
      <c r="DI112" s="990"/>
      <c r="DJ112" s="990"/>
      <c r="DK112" s="990"/>
      <c r="DL112" s="990" t="s">
        <v>442</v>
      </c>
      <c r="DM112" s="990"/>
      <c r="DN112" s="990"/>
      <c r="DO112" s="990"/>
      <c r="DP112" s="990"/>
      <c r="DQ112" s="990" t="s">
        <v>396</v>
      </c>
      <c r="DR112" s="990"/>
      <c r="DS112" s="990"/>
      <c r="DT112" s="990"/>
      <c r="DU112" s="990"/>
      <c r="DV112" s="991" t="s">
        <v>128</v>
      </c>
      <c r="DW112" s="991"/>
      <c r="DX112" s="991"/>
      <c r="DY112" s="991"/>
      <c r="DZ112" s="992"/>
    </row>
    <row r="113" spans="1:130" s="233" customFormat="1" ht="26.25" customHeight="1" x14ac:dyDescent="0.15">
      <c r="A113" s="1018"/>
      <c r="B113" s="1019"/>
      <c r="C113" s="987" t="s">
        <v>451</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283008</v>
      </c>
      <c r="AB113" s="1002"/>
      <c r="AC113" s="1002"/>
      <c r="AD113" s="1002"/>
      <c r="AE113" s="1003"/>
      <c r="AF113" s="1004">
        <v>284307</v>
      </c>
      <c r="AG113" s="1002"/>
      <c r="AH113" s="1002"/>
      <c r="AI113" s="1002"/>
      <c r="AJ113" s="1003"/>
      <c r="AK113" s="1004">
        <v>311434</v>
      </c>
      <c r="AL113" s="1002"/>
      <c r="AM113" s="1002"/>
      <c r="AN113" s="1002"/>
      <c r="AO113" s="1003"/>
      <c r="AP113" s="1005">
        <v>6</v>
      </c>
      <c r="AQ113" s="1006"/>
      <c r="AR113" s="1006"/>
      <c r="AS113" s="1006"/>
      <c r="AT113" s="1007"/>
      <c r="AU113" s="972"/>
      <c r="AV113" s="973"/>
      <c r="AW113" s="973"/>
      <c r="AX113" s="973"/>
      <c r="AY113" s="973"/>
      <c r="AZ113" s="986" t="s">
        <v>452</v>
      </c>
      <c r="BA113" s="987"/>
      <c r="BB113" s="987"/>
      <c r="BC113" s="987"/>
      <c r="BD113" s="987"/>
      <c r="BE113" s="987"/>
      <c r="BF113" s="987"/>
      <c r="BG113" s="987"/>
      <c r="BH113" s="987"/>
      <c r="BI113" s="987"/>
      <c r="BJ113" s="987"/>
      <c r="BK113" s="987"/>
      <c r="BL113" s="987"/>
      <c r="BM113" s="987"/>
      <c r="BN113" s="987"/>
      <c r="BO113" s="987"/>
      <c r="BP113" s="988"/>
      <c r="BQ113" s="989">
        <v>202742</v>
      </c>
      <c r="BR113" s="990"/>
      <c r="BS113" s="990"/>
      <c r="BT113" s="990"/>
      <c r="BU113" s="990"/>
      <c r="BV113" s="990">
        <v>485508</v>
      </c>
      <c r="BW113" s="990"/>
      <c r="BX113" s="990"/>
      <c r="BY113" s="990"/>
      <c r="BZ113" s="990"/>
      <c r="CA113" s="990">
        <v>486161</v>
      </c>
      <c r="CB113" s="990"/>
      <c r="CC113" s="990"/>
      <c r="CD113" s="990"/>
      <c r="CE113" s="990"/>
      <c r="CF113" s="984">
        <v>9.3000000000000007</v>
      </c>
      <c r="CG113" s="985"/>
      <c r="CH113" s="985"/>
      <c r="CI113" s="985"/>
      <c r="CJ113" s="985"/>
      <c r="CK113" s="1012"/>
      <c r="CL113" s="1013"/>
      <c r="CM113" s="986" t="s">
        <v>453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128</v>
      </c>
      <c r="DH113" s="1023"/>
      <c r="DI113" s="1023"/>
      <c r="DJ113" s="1023"/>
      <c r="DK113" s="1024"/>
      <c r="DL113" s="1025" t="s">
        <v>128</v>
      </c>
      <c r="DM113" s="1023"/>
      <c r="DN113" s="1023"/>
      <c r="DO113" s="1023"/>
      <c r="DP113" s="1024"/>
      <c r="DQ113" s="1025" t="s">
        <v>442</v>
      </c>
      <c r="DR113" s="1023"/>
      <c r="DS113" s="1023"/>
      <c r="DT113" s="1023"/>
      <c r="DU113" s="1024"/>
      <c r="DV113" s="1026" t="s">
        <v>396</v>
      </c>
      <c r="DW113" s="1027"/>
      <c r="DX113" s="1027"/>
      <c r="DY113" s="1027"/>
      <c r="DZ113" s="1028"/>
    </row>
    <row r="114" spans="1:130" s="233" customFormat="1" ht="26.25" customHeight="1" x14ac:dyDescent="0.15">
      <c r="A114" s="1018"/>
      <c r="B114" s="1019"/>
      <c r="C114" s="987" t="s">
        <v>454</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26595</v>
      </c>
      <c r="AB114" s="1023"/>
      <c r="AC114" s="1023"/>
      <c r="AD114" s="1023"/>
      <c r="AE114" s="1024"/>
      <c r="AF114" s="1025">
        <v>33083</v>
      </c>
      <c r="AG114" s="1023"/>
      <c r="AH114" s="1023"/>
      <c r="AI114" s="1023"/>
      <c r="AJ114" s="1024"/>
      <c r="AK114" s="1025">
        <v>38891</v>
      </c>
      <c r="AL114" s="1023"/>
      <c r="AM114" s="1023"/>
      <c r="AN114" s="1023"/>
      <c r="AO114" s="1024"/>
      <c r="AP114" s="1026">
        <v>0.7</v>
      </c>
      <c r="AQ114" s="1027"/>
      <c r="AR114" s="1027"/>
      <c r="AS114" s="1027"/>
      <c r="AT114" s="1028"/>
      <c r="AU114" s="972"/>
      <c r="AV114" s="973"/>
      <c r="AW114" s="973"/>
      <c r="AX114" s="973"/>
      <c r="AY114" s="973"/>
      <c r="AZ114" s="986" t="s">
        <v>455</v>
      </c>
      <c r="BA114" s="987"/>
      <c r="BB114" s="987"/>
      <c r="BC114" s="987"/>
      <c r="BD114" s="987"/>
      <c r="BE114" s="987"/>
      <c r="BF114" s="987"/>
      <c r="BG114" s="987"/>
      <c r="BH114" s="987"/>
      <c r="BI114" s="987"/>
      <c r="BJ114" s="987"/>
      <c r="BK114" s="987"/>
      <c r="BL114" s="987"/>
      <c r="BM114" s="987"/>
      <c r="BN114" s="987"/>
      <c r="BO114" s="987"/>
      <c r="BP114" s="988"/>
      <c r="BQ114" s="989">
        <v>331161</v>
      </c>
      <c r="BR114" s="990"/>
      <c r="BS114" s="990"/>
      <c r="BT114" s="990"/>
      <c r="BU114" s="990"/>
      <c r="BV114" s="990">
        <v>314521</v>
      </c>
      <c r="BW114" s="990"/>
      <c r="BX114" s="990"/>
      <c r="BY114" s="990"/>
      <c r="BZ114" s="990"/>
      <c r="CA114" s="990">
        <v>247241</v>
      </c>
      <c r="CB114" s="990"/>
      <c r="CC114" s="990"/>
      <c r="CD114" s="990"/>
      <c r="CE114" s="990"/>
      <c r="CF114" s="984">
        <v>4.7</v>
      </c>
      <c r="CG114" s="985"/>
      <c r="CH114" s="985"/>
      <c r="CI114" s="985"/>
      <c r="CJ114" s="985"/>
      <c r="CK114" s="1012"/>
      <c r="CL114" s="1013"/>
      <c r="CM114" s="986" t="s">
        <v>456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396</v>
      </c>
      <c r="DH114" s="1023"/>
      <c r="DI114" s="1023"/>
      <c r="DJ114" s="1023"/>
      <c r="DK114" s="1024"/>
      <c r="DL114" s="1025" t="s">
        <v>396</v>
      </c>
      <c r="DM114" s="1023"/>
      <c r="DN114" s="1023"/>
      <c r="DO114" s="1023"/>
      <c r="DP114" s="1024"/>
      <c r="DQ114" s="1025" t="s">
        <v>396</v>
      </c>
      <c r="DR114" s="1023"/>
      <c r="DS114" s="1023"/>
      <c r="DT114" s="1023"/>
      <c r="DU114" s="1024"/>
      <c r="DV114" s="1026" t="s">
        <v>396</v>
      </c>
      <c r="DW114" s="1027"/>
      <c r="DX114" s="1027"/>
      <c r="DY114" s="1027"/>
      <c r="DZ114" s="1028"/>
    </row>
    <row r="115" spans="1:130" s="233" customFormat="1" ht="26.25" customHeight="1" x14ac:dyDescent="0.15">
      <c r="A115" s="1018"/>
      <c r="B115" s="1019"/>
      <c r="C115" s="987" t="s">
        <v>457</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t="s">
        <v>442</v>
      </c>
      <c r="AB115" s="1002"/>
      <c r="AC115" s="1002"/>
      <c r="AD115" s="1002"/>
      <c r="AE115" s="1003"/>
      <c r="AF115" s="1004" t="s">
        <v>444</v>
      </c>
      <c r="AG115" s="1002"/>
      <c r="AH115" s="1002"/>
      <c r="AI115" s="1002"/>
      <c r="AJ115" s="1003"/>
      <c r="AK115" s="1004" t="s">
        <v>396</v>
      </c>
      <c r="AL115" s="1002"/>
      <c r="AM115" s="1002"/>
      <c r="AN115" s="1002"/>
      <c r="AO115" s="1003"/>
      <c r="AP115" s="1005" t="s">
        <v>396</v>
      </c>
      <c r="AQ115" s="1006"/>
      <c r="AR115" s="1006"/>
      <c r="AS115" s="1006"/>
      <c r="AT115" s="1007"/>
      <c r="AU115" s="972"/>
      <c r="AV115" s="973"/>
      <c r="AW115" s="973"/>
      <c r="AX115" s="973"/>
      <c r="AY115" s="973"/>
      <c r="AZ115" s="986" t="s">
        <v>458</v>
      </c>
      <c r="BA115" s="987"/>
      <c r="BB115" s="987"/>
      <c r="BC115" s="987"/>
      <c r="BD115" s="987"/>
      <c r="BE115" s="987"/>
      <c r="BF115" s="987"/>
      <c r="BG115" s="987"/>
      <c r="BH115" s="987"/>
      <c r="BI115" s="987"/>
      <c r="BJ115" s="987"/>
      <c r="BK115" s="987"/>
      <c r="BL115" s="987"/>
      <c r="BM115" s="987"/>
      <c r="BN115" s="987"/>
      <c r="BO115" s="987"/>
      <c r="BP115" s="988"/>
      <c r="BQ115" s="989" t="s">
        <v>396</v>
      </c>
      <c r="BR115" s="990"/>
      <c r="BS115" s="990"/>
      <c r="BT115" s="990"/>
      <c r="BU115" s="990"/>
      <c r="BV115" s="990" t="s">
        <v>396</v>
      </c>
      <c r="BW115" s="990"/>
      <c r="BX115" s="990"/>
      <c r="BY115" s="990"/>
      <c r="BZ115" s="990"/>
      <c r="CA115" s="990" t="s">
        <v>396</v>
      </c>
      <c r="CB115" s="990"/>
      <c r="CC115" s="990"/>
      <c r="CD115" s="990"/>
      <c r="CE115" s="990"/>
      <c r="CF115" s="984" t="s">
        <v>442</v>
      </c>
      <c r="CG115" s="985"/>
      <c r="CH115" s="985"/>
      <c r="CI115" s="985"/>
      <c r="CJ115" s="985"/>
      <c r="CK115" s="1012"/>
      <c r="CL115" s="1013"/>
      <c r="CM115" s="986" t="s">
        <v>459</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396</v>
      </c>
      <c r="DH115" s="1023"/>
      <c r="DI115" s="1023"/>
      <c r="DJ115" s="1023"/>
      <c r="DK115" s="1024"/>
      <c r="DL115" s="1025" t="s">
        <v>442</v>
      </c>
      <c r="DM115" s="1023"/>
      <c r="DN115" s="1023"/>
      <c r="DO115" s="1023"/>
      <c r="DP115" s="1024"/>
      <c r="DQ115" s="1025" t="s">
        <v>128</v>
      </c>
      <c r="DR115" s="1023"/>
      <c r="DS115" s="1023"/>
      <c r="DT115" s="1023"/>
      <c r="DU115" s="1024"/>
      <c r="DV115" s="1026" t="s">
        <v>396</v>
      </c>
      <c r="DW115" s="1027"/>
      <c r="DX115" s="1027"/>
      <c r="DY115" s="1027"/>
      <c r="DZ115" s="1028"/>
    </row>
    <row r="116" spans="1:130" s="233" customFormat="1" ht="26.25" customHeight="1" x14ac:dyDescent="0.15">
      <c r="A116" s="1020"/>
      <c r="B116" s="1021"/>
      <c r="C116" s="1029" t="s">
        <v>460</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396</v>
      </c>
      <c r="AB116" s="1023"/>
      <c r="AC116" s="1023"/>
      <c r="AD116" s="1023"/>
      <c r="AE116" s="1024"/>
      <c r="AF116" s="1025" t="s">
        <v>442</v>
      </c>
      <c r="AG116" s="1023"/>
      <c r="AH116" s="1023"/>
      <c r="AI116" s="1023"/>
      <c r="AJ116" s="1024"/>
      <c r="AK116" s="1025" t="s">
        <v>396</v>
      </c>
      <c r="AL116" s="1023"/>
      <c r="AM116" s="1023"/>
      <c r="AN116" s="1023"/>
      <c r="AO116" s="1024"/>
      <c r="AP116" s="1026" t="s">
        <v>128</v>
      </c>
      <c r="AQ116" s="1027"/>
      <c r="AR116" s="1027"/>
      <c r="AS116" s="1027"/>
      <c r="AT116" s="1028"/>
      <c r="AU116" s="972"/>
      <c r="AV116" s="973"/>
      <c r="AW116" s="973"/>
      <c r="AX116" s="973"/>
      <c r="AY116" s="973"/>
      <c r="AZ116" s="1031" t="s">
        <v>461</v>
      </c>
      <c r="BA116" s="1032"/>
      <c r="BB116" s="1032"/>
      <c r="BC116" s="1032"/>
      <c r="BD116" s="1032"/>
      <c r="BE116" s="1032"/>
      <c r="BF116" s="1032"/>
      <c r="BG116" s="1032"/>
      <c r="BH116" s="1032"/>
      <c r="BI116" s="1032"/>
      <c r="BJ116" s="1032"/>
      <c r="BK116" s="1032"/>
      <c r="BL116" s="1032"/>
      <c r="BM116" s="1032"/>
      <c r="BN116" s="1032"/>
      <c r="BO116" s="1032"/>
      <c r="BP116" s="1033"/>
      <c r="BQ116" s="989" t="s">
        <v>396</v>
      </c>
      <c r="BR116" s="990"/>
      <c r="BS116" s="990"/>
      <c r="BT116" s="990"/>
      <c r="BU116" s="990"/>
      <c r="BV116" s="990" t="s">
        <v>128</v>
      </c>
      <c r="BW116" s="990"/>
      <c r="BX116" s="990"/>
      <c r="BY116" s="990"/>
      <c r="BZ116" s="990"/>
      <c r="CA116" s="990" t="s">
        <v>396</v>
      </c>
      <c r="CB116" s="990"/>
      <c r="CC116" s="990"/>
      <c r="CD116" s="990"/>
      <c r="CE116" s="990"/>
      <c r="CF116" s="984" t="s">
        <v>442</v>
      </c>
      <c r="CG116" s="985"/>
      <c r="CH116" s="985"/>
      <c r="CI116" s="985"/>
      <c r="CJ116" s="985"/>
      <c r="CK116" s="1012"/>
      <c r="CL116" s="1013"/>
      <c r="CM116" s="986" t="s">
        <v>462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128</v>
      </c>
      <c r="DH116" s="1023"/>
      <c r="DI116" s="1023"/>
      <c r="DJ116" s="1023"/>
      <c r="DK116" s="1024"/>
      <c r="DL116" s="1025" t="s">
        <v>396</v>
      </c>
      <c r="DM116" s="1023"/>
      <c r="DN116" s="1023"/>
      <c r="DO116" s="1023"/>
      <c r="DP116" s="1024"/>
      <c r="DQ116" s="1025" t="s">
        <v>396</v>
      </c>
      <c r="DR116" s="1023"/>
      <c r="DS116" s="1023"/>
      <c r="DT116" s="1023"/>
      <c r="DU116" s="1024"/>
      <c r="DV116" s="1026" t="s">
        <v>463</v>
      </c>
      <c r="DW116" s="1027"/>
      <c r="DX116" s="1027"/>
      <c r="DY116" s="1027"/>
      <c r="DZ116" s="1028"/>
    </row>
    <row r="117" spans="1:130" s="233" customFormat="1" ht="26.25" customHeight="1" x14ac:dyDescent="0.15">
      <c r="A117" s="976" t="s">
        <v>187</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464</v>
      </c>
      <c r="Z117" s="958"/>
      <c r="AA117" s="1042">
        <v>746879</v>
      </c>
      <c r="AB117" s="1043"/>
      <c r="AC117" s="1043"/>
      <c r="AD117" s="1043"/>
      <c r="AE117" s="1044"/>
      <c r="AF117" s="1045">
        <v>799539</v>
      </c>
      <c r="AG117" s="1043"/>
      <c r="AH117" s="1043"/>
      <c r="AI117" s="1043"/>
      <c r="AJ117" s="1044"/>
      <c r="AK117" s="1045">
        <v>878448</v>
      </c>
      <c r="AL117" s="1043"/>
      <c r="AM117" s="1043"/>
      <c r="AN117" s="1043"/>
      <c r="AO117" s="1044"/>
      <c r="AP117" s="1046"/>
      <c r="AQ117" s="1047"/>
      <c r="AR117" s="1047"/>
      <c r="AS117" s="1047"/>
      <c r="AT117" s="1048"/>
      <c r="AU117" s="972"/>
      <c r="AV117" s="973"/>
      <c r="AW117" s="973"/>
      <c r="AX117" s="973"/>
      <c r="AY117" s="973"/>
      <c r="AZ117" s="1038" t="s">
        <v>465</v>
      </c>
      <c r="BA117" s="1039"/>
      <c r="BB117" s="1039"/>
      <c r="BC117" s="1039"/>
      <c r="BD117" s="1039"/>
      <c r="BE117" s="1039"/>
      <c r="BF117" s="1039"/>
      <c r="BG117" s="1039"/>
      <c r="BH117" s="1039"/>
      <c r="BI117" s="1039"/>
      <c r="BJ117" s="1039"/>
      <c r="BK117" s="1039"/>
      <c r="BL117" s="1039"/>
      <c r="BM117" s="1039"/>
      <c r="BN117" s="1039"/>
      <c r="BO117" s="1039"/>
      <c r="BP117" s="1040"/>
      <c r="BQ117" s="989" t="s">
        <v>128</v>
      </c>
      <c r="BR117" s="990"/>
      <c r="BS117" s="990"/>
      <c r="BT117" s="990"/>
      <c r="BU117" s="990"/>
      <c r="BV117" s="990" t="s">
        <v>128</v>
      </c>
      <c r="BW117" s="990"/>
      <c r="BX117" s="990"/>
      <c r="BY117" s="990"/>
      <c r="BZ117" s="990"/>
      <c r="CA117" s="990" t="s">
        <v>128</v>
      </c>
      <c r="CB117" s="990"/>
      <c r="CC117" s="990"/>
      <c r="CD117" s="990"/>
      <c r="CE117" s="990"/>
      <c r="CF117" s="984" t="s">
        <v>128</v>
      </c>
      <c r="CG117" s="985"/>
      <c r="CH117" s="985"/>
      <c r="CI117" s="985"/>
      <c r="CJ117" s="985"/>
      <c r="CK117" s="1012"/>
      <c r="CL117" s="1013"/>
      <c r="CM117" s="986" t="s">
        <v>466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128</v>
      </c>
      <c r="DH117" s="1023"/>
      <c r="DI117" s="1023"/>
      <c r="DJ117" s="1023"/>
      <c r="DK117" s="1024"/>
      <c r="DL117" s="1025" t="s">
        <v>128</v>
      </c>
      <c r="DM117" s="1023"/>
      <c r="DN117" s="1023"/>
      <c r="DO117" s="1023"/>
      <c r="DP117" s="1024"/>
      <c r="DQ117" s="1025" t="s">
        <v>128</v>
      </c>
      <c r="DR117" s="1023"/>
      <c r="DS117" s="1023"/>
      <c r="DT117" s="1023"/>
      <c r="DU117" s="1024"/>
      <c r="DV117" s="1026" t="s">
        <v>444</v>
      </c>
      <c r="DW117" s="1027"/>
      <c r="DX117" s="1027"/>
      <c r="DY117" s="1027"/>
      <c r="DZ117" s="1028"/>
    </row>
    <row r="118" spans="1:130" s="233" customFormat="1" ht="26.25" customHeight="1" x14ac:dyDescent="0.15">
      <c r="A118" s="976" t="s">
        <v>437</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434</v>
      </c>
      <c r="AB118" s="957"/>
      <c r="AC118" s="957"/>
      <c r="AD118" s="957"/>
      <c r="AE118" s="958"/>
      <c r="AF118" s="956" t="s">
        <v>435</v>
      </c>
      <c r="AG118" s="957"/>
      <c r="AH118" s="957"/>
      <c r="AI118" s="957"/>
      <c r="AJ118" s="958"/>
      <c r="AK118" s="956" t="s">
        <v>308</v>
      </c>
      <c r="AL118" s="957"/>
      <c r="AM118" s="957"/>
      <c r="AN118" s="957"/>
      <c r="AO118" s="958"/>
      <c r="AP118" s="1034" t="s">
        <v>436</v>
      </c>
      <c r="AQ118" s="1035"/>
      <c r="AR118" s="1035"/>
      <c r="AS118" s="1035"/>
      <c r="AT118" s="1036"/>
      <c r="AU118" s="972"/>
      <c r="AV118" s="973"/>
      <c r="AW118" s="973"/>
      <c r="AX118" s="973"/>
      <c r="AY118" s="973"/>
      <c r="AZ118" s="1037" t="s">
        <v>467</v>
      </c>
      <c r="BA118" s="1029"/>
      <c r="BB118" s="1029"/>
      <c r="BC118" s="1029"/>
      <c r="BD118" s="1029"/>
      <c r="BE118" s="1029"/>
      <c r="BF118" s="1029"/>
      <c r="BG118" s="1029"/>
      <c r="BH118" s="1029"/>
      <c r="BI118" s="1029"/>
      <c r="BJ118" s="1029"/>
      <c r="BK118" s="1029"/>
      <c r="BL118" s="1029"/>
      <c r="BM118" s="1029"/>
      <c r="BN118" s="1029"/>
      <c r="BO118" s="1029"/>
      <c r="BP118" s="1030"/>
      <c r="BQ118" s="1063" t="s">
        <v>463</v>
      </c>
      <c r="BR118" s="1064"/>
      <c r="BS118" s="1064"/>
      <c r="BT118" s="1064"/>
      <c r="BU118" s="1064"/>
      <c r="BV118" s="1064" t="s">
        <v>444</v>
      </c>
      <c r="BW118" s="1064"/>
      <c r="BX118" s="1064"/>
      <c r="BY118" s="1064"/>
      <c r="BZ118" s="1064"/>
      <c r="CA118" s="1064" t="s">
        <v>463</v>
      </c>
      <c r="CB118" s="1064"/>
      <c r="CC118" s="1064"/>
      <c r="CD118" s="1064"/>
      <c r="CE118" s="1064"/>
      <c r="CF118" s="984" t="s">
        <v>463</v>
      </c>
      <c r="CG118" s="985"/>
      <c r="CH118" s="985"/>
      <c r="CI118" s="985"/>
      <c r="CJ118" s="985"/>
      <c r="CK118" s="1012"/>
      <c r="CL118" s="1013"/>
      <c r="CM118" s="986" t="s">
        <v>468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463</v>
      </c>
      <c r="DH118" s="1023"/>
      <c r="DI118" s="1023"/>
      <c r="DJ118" s="1023"/>
      <c r="DK118" s="1024"/>
      <c r="DL118" s="1025" t="s">
        <v>463</v>
      </c>
      <c r="DM118" s="1023"/>
      <c r="DN118" s="1023"/>
      <c r="DO118" s="1023"/>
      <c r="DP118" s="1024"/>
      <c r="DQ118" s="1025" t="s">
        <v>463</v>
      </c>
      <c r="DR118" s="1023"/>
      <c r="DS118" s="1023"/>
      <c r="DT118" s="1023"/>
      <c r="DU118" s="1024"/>
      <c r="DV118" s="1026" t="s">
        <v>463</v>
      </c>
      <c r="DW118" s="1027"/>
      <c r="DX118" s="1027"/>
      <c r="DY118" s="1027"/>
      <c r="DZ118" s="1028"/>
    </row>
    <row r="119" spans="1:130" s="233" customFormat="1" ht="26.25" customHeight="1" x14ac:dyDescent="0.15">
      <c r="A119" s="1120" t="s">
        <v>440</v>
      </c>
      <c r="B119" s="1011"/>
      <c r="C119" s="993" t="s">
        <v>441</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463</v>
      </c>
      <c r="AB119" s="964"/>
      <c r="AC119" s="964"/>
      <c r="AD119" s="964"/>
      <c r="AE119" s="965"/>
      <c r="AF119" s="966" t="s">
        <v>128</v>
      </c>
      <c r="AG119" s="964"/>
      <c r="AH119" s="964"/>
      <c r="AI119" s="964"/>
      <c r="AJ119" s="965"/>
      <c r="AK119" s="966" t="s">
        <v>463</v>
      </c>
      <c r="AL119" s="964"/>
      <c r="AM119" s="964"/>
      <c r="AN119" s="964"/>
      <c r="AO119" s="965"/>
      <c r="AP119" s="967" t="s">
        <v>463</v>
      </c>
      <c r="AQ119" s="968"/>
      <c r="AR119" s="968"/>
      <c r="AS119" s="968"/>
      <c r="AT119" s="969"/>
      <c r="AU119" s="974"/>
      <c r="AV119" s="975"/>
      <c r="AW119" s="975"/>
      <c r="AX119" s="975"/>
      <c r="AY119" s="975"/>
      <c r="AZ119" s="254" t="s">
        <v>187</v>
      </c>
      <c r="BA119" s="254"/>
      <c r="BB119" s="254"/>
      <c r="BC119" s="254"/>
      <c r="BD119" s="254"/>
      <c r="BE119" s="254"/>
      <c r="BF119" s="254"/>
      <c r="BG119" s="254"/>
      <c r="BH119" s="254"/>
      <c r="BI119" s="254"/>
      <c r="BJ119" s="254"/>
      <c r="BK119" s="254"/>
      <c r="BL119" s="254"/>
      <c r="BM119" s="254"/>
      <c r="BN119" s="254"/>
      <c r="BO119" s="1041" t="s">
        <v>469</v>
      </c>
      <c r="BP119" s="1069"/>
      <c r="BQ119" s="1063">
        <v>7992351</v>
      </c>
      <c r="BR119" s="1064"/>
      <c r="BS119" s="1064"/>
      <c r="BT119" s="1064"/>
      <c r="BU119" s="1064"/>
      <c r="BV119" s="1064">
        <v>8210224</v>
      </c>
      <c r="BW119" s="1064"/>
      <c r="BX119" s="1064"/>
      <c r="BY119" s="1064"/>
      <c r="BZ119" s="1064"/>
      <c r="CA119" s="1064">
        <v>8202207</v>
      </c>
      <c r="CB119" s="1064"/>
      <c r="CC119" s="1064"/>
      <c r="CD119" s="1064"/>
      <c r="CE119" s="1064"/>
      <c r="CF119" s="1065"/>
      <c r="CG119" s="1066"/>
      <c r="CH119" s="1066"/>
      <c r="CI119" s="1066"/>
      <c r="CJ119" s="1067"/>
      <c r="CK119" s="1014"/>
      <c r="CL119" s="1015"/>
      <c r="CM119" s="1037" t="s">
        <v>470</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444</v>
      </c>
      <c r="DH119" s="1050"/>
      <c r="DI119" s="1050"/>
      <c r="DJ119" s="1050"/>
      <c r="DK119" s="1051"/>
      <c r="DL119" s="1049" t="s">
        <v>463</v>
      </c>
      <c r="DM119" s="1050"/>
      <c r="DN119" s="1050"/>
      <c r="DO119" s="1050"/>
      <c r="DP119" s="1051"/>
      <c r="DQ119" s="1049" t="s">
        <v>128</v>
      </c>
      <c r="DR119" s="1050"/>
      <c r="DS119" s="1050"/>
      <c r="DT119" s="1050"/>
      <c r="DU119" s="1051"/>
      <c r="DV119" s="1052" t="s">
        <v>444</v>
      </c>
      <c r="DW119" s="1053"/>
      <c r="DX119" s="1053"/>
      <c r="DY119" s="1053"/>
      <c r="DZ119" s="1054"/>
    </row>
    <row r="120" spans="1:130" s="233" customFormat="1" ht="26.25" customHeight="1" x14ac:dyDescent="0.15">
      <c r="A120" s="1121"/>
      <c r="B120" s="1013"/>
      <c r="C120" s="986" t="s">
        <v>446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444</v>
      </c>
      <c r="AB120" s="1023"/>
      <c r="AC120" s="1023"/>
      <c r="AD120" s="1023"/>
      <c r="AE120" s="1024"/>
      <c r="AF120" s="1025" t="s">
        <v>444</v>
      </c>
      <c r="AG120" s="1023"/>
      <c r="AH120" s="1023"/>
      <c r="AI120" s="1023"/>
      <c r="AJ120" s="1024"/>
      <c r="AK120" s="1025" t="s">
        <v>444</v>
      </c>
      <c r="AL120" s="1023"/>
      <c r="AM120" s="1023"/>
      <c r="AN120" s="1023"/>
      <c r="AO120" s="1024"/>
      <c r="AP120" s="1026" t="s">
        <v>444</v>
      </c>
      <c r="AQ120" s="1027"/>
      <c r="AR120" s="1027"/>
      <c r="AS120" s="1027"/>
      <c r="AT120" s="1028"/>
      <c r="AU120" s="1055" t="s">
        <v>471</v>
      </c>
      <c r="AV120" s="1056"/>
      <c r="AW120" s="1056"/>
      <c r="AX120" s="1056"/>
      <c r="AY120" s="1057"/>
      <c r="AZ120" s="993" t="s">
        <v>472</v>
      </c>
      <c r="BA120" s="961"/>
      <c r="BB120" s="961"/>
      <c r="BC120" s="961"/>
      <c r="BD120" s="961"/>
      <c r="BE120" s="961"/>
      <c r="BF120" s="961"/>
      <c r="BG120" s="961"/>
      <c r="BH120" s="961"/>
      <c r="BI120" s="961"/>
      <c r="BJ120" s="961"/>
      <c r="BK120" s="961"/>
      <c r="BL120" s="961"/>
      <c r="BM120" s="961"/>
      <c r="BN120" s="961"/>
      <c r="BO120" s="961"/>
      <c r="BP120" s="962"/>
      <c r="BQ120" s="994">
        <v>2943198</v>
      </c>
      <c r="BR120" s="995"/>
      <c r="BS120" s="995"/>
      <c r="BT120" s="995"/>
      <c r="BU120" s="995"/>
      <c r="BV120" s="995">
        <v>2465911</v>
      </c>
      <c r="BW120" s="995"/>
      <c r="BX120" s="995"/>
      <c r="BY120" s="995"/>
      <c r="BZ120" s="995"/>
      <c r="CA120" s="995">
        <v>2675004</v>
      </c>
      <c r="CB120" s="995"/>
      <c r="CC120" s="995"/>
      <c r="CD120" s="995"/>
      <c r="CE120" s="995"/>
      <c r="CF120" s="1008">
        <v>51.2</v>
      </c>
      <c r="CG120" s="1009"/>
      <c r="CH120" s="1009"/>
      <c r="CI120" s="1009"/>
      <c r="CJ120" s="1009"/>
      <c r="CK120" s="1070" t="s">
        <v>473</v>
      </c>
      <c r="CL120" s="1071"/>
      <c r="CM120" s="1071"/>
      <c r="CN120" s="1071"/>
      <c r="CO120" s="1072"/>
      <c r="CP120" s="1078" t="s">
        <v>474</v>
      </c>
      <c r="CQ120" s="1079"/>
      <c r="CR120" s="1079"/>
      <c r="CS120" s="1079"/>
      <c r="CT120" s="1079"/>
      <c r="CU120" s="1079"/>
      <c r="CV120" s="1079"/>
      <c r="CW120" s="1079"/>
      <c r="CX120" s="1079"/>
      <c r="CY120" s="1079"/>
      <c r="CZ120" s="1079"/>
      <c r="DA120" s="1079"/>
      <c r="DB120" s="1079"/>
      <c r="DC120" s="1079"/>
      <c r="DD120" s="1079"/>
      <c r="DE120" s="1079"/>
      <c r="DF120" s="1080"/>
      <c r="DG120" s="994" t="s">
        <v>444</v>
      </c>
      <c r="DH120" s="995"/>
      <c r="DI120" s="995"/>
      <c r="DJ120" s="995"/>
      <c r="DK120" s="995"/>
      <c r="DL120" s="995">
        <v>2272235</v>
      </c>
      <c r="DM120" s="995"/>
      <c r="DN120" s="995"/>
      <c r="DO120" s="995"/>
      <c r="DP120" s="995"/>
      <c r="DQ120" s="995">
        <v>2325547</v>
      </c>
      <c r="DR120" s="995"/>
      <c r="DS120" s="995"/>
      <c r="DT120" s="995"/>
      <c r="DU120" s="995"/>
      <c r="DV120" s="996">
        <v>44.5</v>
      </c>
      <c r="DW120" s="996"/>
      <c r="DX120" s="996"/>
      <c r="DY120" s="996"/>
      <c r="DZ120" s="997"/>
    </row>
    <row r="121" spans="1:130" s="233" customFormat="1" ht="26.25" customHeight="1" x14ac:dyDescent="0.15">
      <c r="A121" s="1121"/>
      <c r="B121" s="1013"/>
      <c r="C121" s="1038" t="s">
        <v>475</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444</v>
      </c>
      <c r="AB121" s="1023"/>
      <c r="AC121" s="1023"/>
      <c r="AD121" s="1023"/>
      <c r="AE121" s="1024"/>
      <c r="AF121" s="1025" t="s">
        <v>444</v>
      </c>
      <c r="AG121" s="1023"/>
      <c r="AH121" s="1023"/>
      <c r="AI121" s="1023"/>
      <c r="AJ121" s="1024"/>
      <c r="AK121" s="1025" t="s">
        <v>444</v>
      </c>
      <c r="AL121" s="1023"/>
      <c r="AM121" s="1023"/>
      <c r="AN121" s="1023"/>
      <c r="AO121" s="1024"/>
      <c r="AP121" s="1026" t="s">
        <v>128</v>
      </c>
      <c r="AQ121" s="1027"/>
      <c r="AR121" s="1027"/>
      <c r="AS121" s="1027"/>
      <c r="AT121" s="1028"/>
      <c r="AU121" s="1058"/>
      <c r="AV121" s="1059"/>
      <c r="AW121" s="1059"/>
      <c r="AX121" s="1059"/>
      <c r="AY121" s="1060"/>
      <c r="AZ121" s="986" t="s">
        <v>476</v>
      </c>
      <c r="BA121" s="987"/>
      <c r="BB121" s="987"/>
      <c r="BC121" s="987"/>
      <c r="BD121" s="987"/>
      <c r="BE121" s="987"/>
      <c r="BF121" s="987"/>
      <c r="BG121" s="987"/>
      <c r="BH121" s="987"/>
      <c r="BI121" s="987"/>
      <c r="BJ121" s="987"/>
      <c r="BK121" s="987"/>
      <c r="BL121" s="987"/>
      <c r="BM121" s="987"/>
      <c r="BN121" s="987"/>
      <c r="BO121" s="987"/>
      <c r="BP121" s="988"/>
      <c r="BQ121" s="989" t="s">
        <v>444</v>
      </c>
      <c r="BR121" s="990"/>
      <c r="BS121" s="990"/>
      <c r="BT121" s="990"/>
      <c r="BU121" s="990"/>
      <c r="BV121" s="990" t="s">
        <v>444</v>
      </c>
      <c r="BW121" s="990"/>
      <c r="BX121" s="990"/>
      <c r="BY121" s="990"/>
      <c r="BZ121" s="990"/>
      <c r="CA121" s="990" t="s">
        <v>444</v>
      </c>
      <c r="CB121" s="990"/>
      <c r="CC121" s="990"/>
      <c r="CD121" s="990"/>
      <c r="CE121" s="990"/>
      <c r="CF121" s="984" t="s">
        <v>444</v>
      </c>
      <c r="CG121" s="985"/>
      <c r="CH121" s="985"/>
      <c r="CI121" s="985"/>
      <c r="CJ121" s="985"/>
      <c r="CK121" s="1073"/>
      <c r="CL121" s="1074"/>
      <c r="CM121" s="1074"/>
      <c r="CN121" s="1074"/>
      <c r="CO121" s="1075"/>
      <c r="CP121" s="1083" t="s">
        <v>477</v>
      </c>
      <c r="CQ121" s="1084"/>
      <c r="CR121" s="1084"/>
      <c r="CS121" s="1084"/>
      <c r="CT121" s="1084"/>
      <c r="CU121" s="1084"/>
      <c r="CV121" s="1084"/>
      <c r="CW121" s="1084"/>
      <c r="CX121" s="1084"/>
      <c r="CY121" s="1084"/>
      <c r="CZ121" s="1084"/>
      <c r="DA121" s="1084"/>
      <c r="DB121" s="1084"/>
      <c r="DC121" s="1084"/>
      <c r="DD121" s="1084"/>
      <c r="DE121" s="1084"/>
      <c r="DF121" s="1085"/>
      <c r="DG121" s="989">
        <v>253</v>
      </c>
      <c r="DH121" s="990"/>
      <c r="DI121" s="990"/>
      <c r="DJ121" s="990"/>
      <c r="DK121" s="990"/>
      <c r="DL121" s="990">
        <v>408</v>
      </c>
      <c r="DM121" s="990"/>
      <c r="DN121" s="990"/>
      <c r="DO121" s="990"/>
      <c r="DP121" s="990"/>
      <c r="DQ121" s="990">
        <v>2565</v>
      </c>
      <c r="DR121" s="990"/>
      <c r="DS121" s="990"/>
      <c r="DT121" s="990"/>
      <c r="DU121" s="990"/>
      <c r="DV121" s="991">
        <v>0</v>
      </c>
      <c r="DW121" s="991"/>
      <c r="DX121" s="991"/>
      <c r="DY121" s="991"/>
      <c r="DZ121" s="992"/>
    </row>
    <row r="122" spans="1:130" s="233" customFormat="1" ht="26.25" customHeight="1" x14ac:dyDescent="0.15">
      <c r="A122" s="1121"/>
      <c r="B122" s="1013"/>
      <c r="C122" s="986" t="s">
        <v>456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444</v>
      </c>
      <c r="AB122" s="1023"/>
      <c r="AC122" s="1023"/>
      <c r="AD122" s="1023"/>
      <c r="AE122" s="1024"/>
      <c r="AF122" s="1025" t="s">
        <v>128</v>
      </c>
      <c r="AG122" s="1023"/>
      <c r="AH122" s="1023"/>
      <c r="AI122" s="1023"/>
      <c r="AJ122" s="1024"/>
      <c r="AK122" s="1025" t="s">
        <v>444</v>
      </c>
      <c r="AL122" s="1023"/>
      <c r="AM122" s="1023"/>
      <c r="AN122" s="1023"/>
      <c r="AO122" s="1024"/>
      <c r="AP122" s="1026" t="s">
        <v>128</v>
      </c>
      <c r="AQ122" s="1027"/>
      <c r="AR122" s="1027"/>
      <c r="AS122" s="1027"/>
      <c r="AT122" s="1028"/>
      <c r="AU122" s="1058"/>
      <c r="AV122" s="1059"/>
      <c r="AW122" s="1059"/>
      <c r="AX122" s="1059"/>
      <c r="AY122" s="1060"/>
      <c r="AZ122" s="1037" t="s">
        <v>478</v>
      </c>
      <c r="BA122" s="1029"/>
      <c r="BB122" s="1029"/>
      <c r="BC122" s="1029"/>
      <c r="BD122" s="1029"/>
      <c r="BE122" s="1029"/>
      <c r="BF122" s="1029"/>
      <c r="BG122" s="1029"/>
      <c r="BH122" s="1029"/>
      <c r="BI122" s="1029"/>
      <c r="BJ122" s="1029"/>
      <c r="BK122" s="1029"/>
      <c r="BL122" s="1029"/>
      <c r="BM122" s="1029"/>
      <c r="BN122" s="1029"/>
      <c r="BO122" s="1029"/>
      <c r="BP122" s="1030"/>
      <c r="BQ122" s="1063">
        <v>5382914</v>
      </c>
      <c r="BR122" s="1064"/>
      <c r="BS122" s="1064"/>
      <c r="BT122" s="1064"/>
      <c r="BU122" s="1064"/>
      <c r="BV122" s="1064">
        <v>5358645</v>
      </c>
      <c r="BW122" s="1064"/>
      <c r="BX122" s="1064"/>
      <c r="BY122" s="1064"/>
      <c r="BZ122" s="1064"/>
      <c r="CA122" s="1064">
        <v>5341202</v>
      </c>
      <c r="CB122" s="1064"/>
      <c r="CC122" s="1064"/>
      <c r="CD122" s="1064"/>
      <c r="CE122" s="1064"/>
      <c r="CF122" s="1081">
        <v>102.2</v>
      </c>
      <c r="CG122" s="1082"/>
      <c r="CH122" s="1082"/>
      <c r="CI122" s="1082"/>
      <c r="CJ122" s="1082"/>
      <c r="CK122" s="1073"/>
      <c r="CL122" s="1074"/>
      <c r="CM122" s="1074"/>
      <c r="CN122" s="1074"/>
      <c r="CO122" s="1075"/>
      <c r="CP122" s="1083" t="s">
        <v>479</v>
      </c>
      <c r="CQ122" s="1084"/>
      <c r="CR122" s="1084"/>
      <c r="CS122" s="1084"/>
      <c r="CT122" s="1084"/>
      <c r="CU122" s="1084"/>
      <c r="CV122" s="1084"/>
      <c r="CW122" s="1084"/>
      <c r="CX122" s="1084"/>
      <c r="CY122" s="1084"/>
      <c r="CZ122" s="1084"/>
      <c r="DA122" s="1084"/>
      <c r="DB122" s="1084"/>
      <c r="DC122" s="1084"/>
      <c r="DD122" s="1084"/>
      <c r="DE122" s="1084"/>
      <c r="DF122" s="1085"/>
      <c r="DG122" s="989" t="s">
        <v>128</v>
      </c>
      <c r="DH122" s="990"/>
      <c r="DI122" s="990"/>
      <c r="DJ122" s="990"/>
      <c r="DK122" s="990"/>
      <c r="DL122" s="990" t="s">
        <v>128</v>
      </c>
      <c r="DM122" s="990"/>
      <c r="DN122" s="990"/>
      <c r="DO122" s="990"/>
      <c r="DP122" s="990"/>
      <c r="DQ122" s="990" t="s">
        <v>128</v>
      </c>
      <c r="DR122" s="990"/>
      <c r="DS122" s="990"/>
      <c r="DT122" s="990"/>
      <c r="DU122" s="990"/>
      <c r="DV122" s="991" t="s">
        <v>128</v>
      </c>
      <c r="DW122" s="991"/>
      <c r="DX122" s="991"/>
      <c r="DY122" s="991"/>
      <c r="DZ122" s="992"/>
    </row>
    <row r="123" spans="1:130" s="233" customFormat="1" ht="26.25" customHeight="1" x14ac:dyDescent="0.15">
      <c r="A123" s="1121"/>
      <c r="B123" s="1013"/>
      <c r="C123" s="986" t="s">
        <v>462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444</v>
      </c>
      <c r="AB123" s="1023"/>
      <c r="AC123" s="1023"/>
      <c r="AD123" s="1023"/>
      <c r="AE123" s="1024"/>
      <c r="AF123" s="1025" t="s">
        <v>128</v>
      </c>
      <c r="AG123" s="1023"/>
      <c r="AH123" s="1023"/>
      <c r="AI123" s="1023"/>
      <c r="AJ123" s="1024"/>
      <c r="AK123" s="1025" t="s">
        <v>128</v>
      </c>
      <c r="AL123" s="1023"/>
      <c r="AM123" s="1023"/>
      <c r="AN123" s="1023"/>
      <c r="AO123" s="1024"/>
      <c r="AP123" s="1026" t="s">
        <v>128</v>
      </c>
      <c r="AQ123" s="1027"/>
      <c r="AR123" s="1027"/>
      <c r="AS123" s="1027"/>
      <c r="AT123" s="1028"/>
      <c r="AU123" s="1061"/>
      <c r="AV123" s="1062"/>
      <c r="AW123" s="1062"/>
      <c r="AX123" s="1062"/>
      <c r="AY123" s="1062"/>
      <c r="AZ123" s="254" t="s">
        <v>187</v>
      </c>
      <c r="BA123" s="254"/>
      <c r="BB123" s="254"/>
      <c r="BC123" s="254"/>
      <c r="BD123" s="254"/>
      <c r="BE123" s="254"/>
      <c r="BF123" s="254"/>
      <c r="BG123" s="254"/>
      <c r="BH123" s="254"/>
      <c r="BI123" s="254"/>
      <c r="BJ123" s="254"/>
      <c r="BK123" s="254"/>
      <c r="BL123" s="254"/>
      <c r="BM123" s="254"/>
      <c r="BN123" s="254"/>
      <c r="BO123" s="1041" t="s">
        <v>480</v>
      </c>
      <c r="BP123" s="1069"/>
      <c r="BQ123" s="1127">
        <v>8326112</v>
      </c>
      <c r="BR123" s="1128"/>
      <c r="BS123" s="1128"/>
      <c r="BT123" s="1128"/>
      <c r="BU123" s="1128"/>
      <c r="BV123" s="1128">
        <v>7824556</v>
      </c>
      <c r="BW123" s="1128"/>
      <c r="BX123" s="1128"/>
      <c r="BY123" s="1128"/>
      <c r="BZ123" s="1128"/>
      <c r="CA123" s="1128">
        <v>8016206</v>
      </c>
      <c r="CB123" s="1128"/>
      <c r="CC123" s="1128"/>
      <c r="CD123" s="1128"/>
      <c r="CE123" s="1128"/>
      <c r="CF123" s="1065"/>
      <c r="CG123" s="1066"/>
      <c r="CH123" s="1066"/>
      <c r="CI123" s="1066"/>
      <c r="CJ123" s="1067"/>
      <c r="CK123" s="1073"/>
      <c r="CL123" s="1074"/>
      <c r="CM123" s="1074"/>
      <c r="CN123" s="1074"/>
      <c r="CO123" s="1075"/>
      <c r="CP123" s="1083" t="s">
        <v>481</v>
      </c>
      <c r="CQ123" s="1084"/>
      <c r="CR123" s="1084"/>
      <c r="CS123" s="1084"/>
      <c r="CT123" s="1084"/>
      <c r="CU123" s="1084"/>
      <c r="CV123" s="1084"/>
      <c r="CW123" s="1084"/>
      <c r="CX123" s="1084"/>
      <c r="CY123" s="1084"/>
      <c r="CZ123" s="1084"/>
      <c r="DA123" s="1084"/>
      <c r="DB123" s="1084"/>
      <c r="DC123" s="1084"/>
      <c r="DD123" s="1084"/>
      <c r="DE123" s="1084"/>
      <c r="DF123" s="1085"/>
      <c r="DG123" s="1022" t="s">
        <v>128</v>
      </c>
      <c r="DH123" s="1023"/>
      <c r="DI123" s="1023"/>
      <c r="DJ123" s="1023"/>
      <c r="DK123" s="1024"/>
      <c r="DL123" s="1025" t="s">
        <v>128</v>
      </c>
      <c r="DM123" s="1023"/>
      <c r="DN123" s="1023"/>
      <c r="DO123" s="1023"/>
      <c r="DP123" s="1024"/>
      <c r="DQ123" s="1025" t="s">
        <v>128</v>
      </c>
      <c r="DR123" s="1023"/>
      <c r="DS123" s="1023"/>
      <c r="DT123" s="1023"/>
      <c r="DU123" s="1024"/>
      <c r="DV123" s="1026" t="s">
        <v>442</v>
      </c>
      <c r="DW123" s="1027"/>
      <c r="DX123" s="1027"/>
      <c r="DY123" s="1027"/>
      <c r="DZ123" s="1028"/>
    </row>
    <row r="124" spans="1:130" s="233" customFormat="1" ht="26.25" customHeight="1" thickBot="1" x14ac:dyDescent="0.2">
      <c r="A124" s="1121"/>
      <c r="B124" s="1013"/>
      <c r="C124" s="986" t="s">
        <v>466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128</v>
      </c>
      <c r="AB124" s="1023"/>
      <c r="AC124" s="1023"/>
      <c r="AD124" s="1023"/>
      <c r="AE124" s="1024"/>
      <c r="AF124" s="1025" t="s">
        <v>128</v>
      </c>
      <c r="AG124" s="1023"/>
      <c r="AH124" s="1023"/>
      <c r="AI124" s="1023"/>
      <c r="AJ124" s="1024"/>
      <c r="AK124" s="1025" t="s">
        <v>128</v>
      </c>
      <c r="AL124" s="1023"/>
      <c r="AM124" s="1023"/>
      <c r="AN124" s="1023"/>
      <c r="AO124" s="1024"/>
      <c r="AP124" s="1026" t="s">
        <v>128</v>
      </c>
      <c r="AQ124" s="1027"/>
      <c r="AR124" s="1027"/>
      <c r="AS124" s="1027"/>
      <c r="AT124" s="1028"/>
      <c r="AU124" s="1123" t="s">
        <v>482</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128</v>
      </c>
      <c r="BR124" s="1091"/>
      <c r="BS124" s="1091"/>
      <c r="BT124" s="1091"/>
      <c r="BU124" s="1091"/>
      <c r="BV124" s="1091">
        <v>8.1</v>
      </c>
      <c r="BW124" s="1091"/>
      <c r="BX124" s="1091"/>
      <c r="BY124" s="1091"/>
      <c r="BZ124" s="1091"/>
      <c r="CA124" s="1091">
        <v>3.5</v>
      </c>
      <c r="CB124" s="1091"/>
      <c r="CC124" s="1091"/>
      <c r="CD124" s="1091"/>
      <c r="CE124" s="1091"/>
      <c r="CF124" s="1092"/>
      <c r="CG124" s="1093"/>
      <c r="CH124" s="1093"/>
      <c r="CI124" s="1093"/>
      <c r="CJ124" s="1094"/>
      <c r="CK124" s="1076"/>
      <c r="CL124" s="1076"/>
      <c r="CM124" s="1076"/>
      <c r="CN124" s="1076"/>
      <c r="CO124" s="1077"/>
      <c r="CP124" s="1083" t="s">
        <v>483</v>
      </c>
      <c r="CQ124" s="1084"/>
      <c r="CR124" s="1084"/>
      <c r="CS124" s="1084"/>
      <c r="CT124" s="1084"/>
      <c r="CU124" s="1084"/>
      <c r="CV124" s="1084"/>
      <c r="CW124" s="1084"/>
      <c r="CX124" s="1084"/>
      <c r="CY124" s="1084"/>
      <c r="CZ124" s="1084"/>
      <c r="DA124" s="1084"/>
      <c r="DB124" s="1084"/>
      <c r="DC124" s="1084"/>
      <c r="DD124" s="1084"/>
      <c r="DE124" s="1084"/>
      <c r="DF124" s="1085"/>
      <c r="DG124" s="1068">
        <v>2313735</v>
      </c>
      <c r="DH124" s="1050"/>
      <c r="DI124" s="1050"/>
      <c r="DJ124" s="1050"/>
      <c r="DK124" s="1051"/>
      <c r="DL124" s="1049" t="s">
        <v>128</v>
      </c>
      <c r="DM124" s="1050"/>
      <c r="DN124" s="1050"/>
      <c r="DO124" s="1050"/>
      <c r="DP124" s="1051"/>
      <c r="DQ124" s="1049" t="s">
        <v>128</v>
      </c>
      <c r="DR124" s="1050"/>
      <c r="DS124" s="1050"/>
      <c r="DT124" s="1050"/>
      <c r="DU124" s="1051"/>
      <c r="DV124" s="1052" t="s">
        <v>128</v>
      </c>
      <c r="DW124" s="1053"/>
      <c r="DX124" s="1053"/>
      <c r="DY124" s="1053"/>
      <c r="DZ124" s="1054"/>
    </row>
    <row r="125" spans="1:130" s="233" customFormat="1" ht="26.25" customHeight="1" x14ac:dyDescent="0.15">
      <c r="A125" s="1121"/>
      <c r="B125" s="1013"/>
      <c r="C125" s="986" t="s">
        <v>468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128</v>
      </c>
      <c r="AB125" s="1023"/>
      <c r="AC125" s="1023"/>
      <c r="AD125" s="1023"/>
      <c r="AE125" s="1024"/>
      <c r="AF125" s="1025" t="s">
        <v>128</v>
      </c>
      <c r="AG125" s="1023"/>
      <c r="AH125" s="1023"/>
      <c r="AI125" s="1023"/>
      <c r="AJ125" s="1024"/>
      <c r="AK125" s="1025" t="s">
        <v>128</v>
      </c>
      <c r="AL125" s="1023"/>
      <c r="AM125" s="1023"/>
      <c r="AN125" s="1023"/>
      <c r="AO125" s="1024"/>
      <c r="AP125" s="1026" t="s">
        <v>128</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484</v>
      </c>
      <c r="CL125" s="1071"/>
      <c r="CM125" s="1071"/>
      <c r="CN125" s="1071"/>
      <c r="CO125" s="1072"/>
      <c r="CP125" s="993" t="s">
        <v>485</v>
      </c>
      <c r="CQ125" s="961"/>
      <c r="CR125" s="961"/>
      <c r="CS125" s="961"/>
      <c r="CT125" s="961"/>
      <c r="CU125" s="961"/>
      <c r="CV125" s="961"/>
      <c r="CW125" s="961"/>
      <c r="CX125" s="961"/>
      <c r="CY125" s="961"/>
      <c r="CZ125" s="961"/>
      <c r="DA125" s="961"/>
      <c r="DB125" s="961"/>
      <c r="DC125" s="961"/>
      <c r="DD125" s="961"/>
      <c r="DE125" s="961"/>
      <c r="DF125" s="962"/>
      <c r="DG125" s="994" t="s">
        <v>128</v>
      </c>
      <c r="DH125" s="995"/>
      <c r="DI125" s="995"/>
      <c r="DJ125" s="995"/>
      <c r="DK125" s="995"/>
      <c r="DL125" s="995" t="s">
        <v>128</v>
      </c>
      <c r="DM125" s="995"/>
      <c r="DN125" s="995"/>
      <c r="DO125" s="995"/>
      <c r="DP125" s="995"/>
      <c r="DQ125" s="995" t="s">
        <v>128</v>
      </c>
      <c r="DR125" s="995"/>
      <c r="DS125" s="995"/>
      <c r="DT125" s="995"/>
      <c r="DU125" s="995"/>
      <c r="DV125" s="996" t="s">
        <v>128</v>
      </c>
      <c r="DW125" s="996"/>
      <c r="DX125" s="996"/>
      <c r="DY125" s="996"/>
      <c r="DZ125" s="997"/>
    </row>
    <row r="126" spans="1:130" s="233" customFormat="1" ht="26.25" customHeight="1" thickBot="1" x14ac:dyDescent="0.2">
      <c r="A126" s="1121"/>
      <c r="B126" s="1013"/>
      <c r="C126" s="986" t="s">
        <v>470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442</v>
      </c>
      <c r="AB126" s="1023"/>
      <c r="AC126" s="1023"/>
      <c r="AD126" s="1023"/>
      <c r="AE126" s="1024"/>
      <c r="AF126" s="1025" t="s">
        <v>128</v>
      </c>
      <c r="AG126" s="1023"/>
      <c r="AH126" s="1023"/>
      <c r="AI126" s="1023"/>
      <c r="AJ126" s="1024"/>
      <c r="AK126" s="1025" t="s">
        <v>128</v>
      </c>
      <c r="AL126" s="1023"/>
      <c r="AM126" s="1023"/>
      <c r="AN126" s="1023"/>
      <c r="AO126" s="1024"/>
      <c r="AP126" s="1026" t="s">
        <v>128</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486</v>
      </c>
      <c r="CQ126" s="987"/>
      <c r="CR126" s="987"/>
      <c r="CS126" s="987"/>
      <c r="CT126" s="987"/>
      <c r="CU126" s="987"/>
      <c r="CV126" s="987"/>
      <c r="CW126" s="987"/>
      <c r="CX126" s="987"/>
      <c r="CY126" s="987"/>
      <c r="CZ126" s="987"/>
      <c r="DA126" s="987"/>
      <c r="DB126" s="987"/>
      <c r="DC126" s="987"/>
      <c r="DD126" s="987"/>
      <c r="DE126" s="987"/>
      <c r="DF126" s="988"/>
      <c r="DG126" s="989" t="s">
        <v>128</v>
      </c>
      <c r="DH126" s="990"/>
      <c r="DI126" s="990"/>
      <c r="DJ126" s="990"/>
      <c r="DK126" s="990"/>
      <c r="DL126" s="990" t="s">
        <v>128</v>
      </c>
      <c r="DM126" s="990"/>
      <c r="DN126" s="990"/>
      <c r="DO126" s="990"/>
      <c r="DP126" s="990"/>
      <c r="DQ126" s="990" t="s">
        <v>128</v>
      </c>
      <c r="DR126" s="990"/>
      <c r="DS126" s="990"/>
      <c r="DT126" s="990"/>
      <c r="DU126" s="990"/>
      <c r="DV126" s="991" t="s">
        <v>128</v>
      </c>
      <c r="DW126" s="991"/>
      <c r="DX126" s="991"/>
      <c r="DY126" s="991"/>
      <c r="DZ126" s="992"/>
    </row>
    <row r="127" spans="1:130" s="233" customFormat="1" ht="26.25" customHeight="1" x14ac:dyDescent="0.15">
      <c r="A127" s="1122"/>
      <c r="B127" s="1015"/>
      <c r="C127" s="1037" t="s">
        <v>487</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128</v>
      </c>
      <c r="AB127" s="1023"/>
      <c r="AC127" s="1023"/>
      <c r="AD127" s="1023"/>
      <c r="AE127" s="1024"/>
      <c r="AF127" s="1025" t="s">
        <v>128</v>
      </c>
      <c r="AG127" s="1023"/>
      <c r="AH127" s="1023"/>
      <c r="AI127" s="1023"/>
      <c r="AJ127" s="1024"/>
      <c r="AK127" s="1025" t="s">
        <v>128</v>
      </c>
      <c r="AL127" s="1023"/>
      <c r="AM127" s="1023"/>
      <c r="AN127" s="1023"/>
      <c r="AO127" s="1024"/>
      <c r="AP127" s="1026" t="s">
        <v>128</v>
      </c>
      <c r="AQ127" s="1027"/>
      <c r="AR127" s="1027"/>
      <c r="AS127" s="1027"/>
      <c r="AT127" s="1028"/>
      <c r="AU127" s="235"/>
      <c r="AV127" s="235"/>
      <c r="AW127" s="235"/>
      <c r="AX127" s="1095" t="s">
        <v>488</v>
      </c>
      <c r="AY127" s="1096"/>
      <c r="AZ127" s="1096"/>
      <c r="BA127" s="1096"/>
      <c r="BB127" s="1096"/>
      <c r="BC127" s="1096"/>
      <c r="BD127" s="1096"/>
      <c r="BE127" s="1097"/>
      <c r="BF127" s="1098" t="s">
        <v>489</v>
      </c>
      <c r="BG127" s="1096"/>
      <c r="BH127" s="1096"/>
      <c r="BI127" s="1096"/>
      <c r="BJ127" s="1096"/>
      <c r="BK127" s="1096"/>
      <c r="BL127" s="1097"/>
      <c r="BM127" s="1098" t="s">
        <v>490</v>
      </c>
      <c r="BN127" s="1096"/>
      <c r="BO127" s="1096"/>
      <c r="BP127" s="1096"/>
      <c r="BQ127" s="1096"/>
      <c r="BR127" s="1096"/>
      <c r="BS127" s="1097"/>
      <c r="BT127" s="1098" t="s">
        <v>491</v>
      </c>
      <c r="BU127" s="1096"/>
      <c r="BV127" s="1096"/>
      <c r="BW127" s="1096"/>
      <c r="BX127" s="1096"/>
      <c r="BY127" s="1096"/>
      <c r="BZ127" s="1119"/>
      <c r="CA127" s="235"/>
      <c r="CB127" s="235"/>
      <c r="CC127" s="235"/>
      <c r="CD127" s="258"/>
      <c r="CE127" s="258"/>
      <c r="CF127" s="258"/>
      <c r="CG127" s="235"/>
      <c r="CH127" s="235"/>
      <c r="CI127" s="235"/>
      <c r="CJ127" s="257"/>
      <c r="CK127" s="1087"/>
      <c r="CL127" s="1074"/>
      <c r="CM127" s="1074"/>
      <c r="CN127" s="1074"/>
      <c r="CO127" s="1075"/>
      <c r="CP127" s="986" t="s">
        <v>492</v>
      </c>
      <c r="CQ127" s="987"/>
      <c r="CR127" s="987"/>
      <c r="CS127" s="987"/>
      <c r="CT127" s="987"/>
      <c r="CU127" s="987"/>
      <c r="CV127" s="987"/>
      <c r="CW127" s="987"/>
      <c r="CX127" s="987"/>
      <c r="CY127" s="987"/>
      <c r="CZ127" s="987"/>
      <c r="DA127" s="987"/>
      <c r="DB127" s="987"/>
      <c r="DC127" s="987"/>
      <c r="DD127" s="987"/>
      <c r="DE127" s="987"/>
      <c r="DF127" s="988"/>
      <c r="DG127" s="989" t="s">
        <v>128</v>
      </c>
      <c r="DH127" s="990"/>
      <c r="DI127" s="990"/>
      <c r="DJ127" s="990"/>
      <c r="DK127" s="990"/>
      <c r="DL127" s="990" t="s">
        <v>128</v>
      </c>
      <c r="DM127" s="990"/>
      <c r="DN127" s="990"/>
      <c r="DO127" s="990"/>
      <c r="DP127" s="990"/>
      <c r="DQ127" s="990" t="s">
        <v>128</v>
      </c>
      <c r="DR127" s="990"/>
      <c r="DS127" s="990"/>
      <c r="DT127" s="990"/>
      <c r="DU127" s="990"/>
      <c r="DV127" s="991" t="s">
        <v>128</v>
      </c>
      <c r="DW127" s="991"/>
      <c r="DX127" s="991"/>
      <c r="DY127" s="991"/>
      <c r="DZ127" s="992"/>
    </row>
    <row r="128" spans="1:130" s="233" customFormat="1" ht="26.25" customHeight="1" thickBot="1" x14ac:dyDescent="0.2">
      <c r="A128" s="1105" t="s">
        <v>493</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494</v>
      </c>
      <c r="X128" s="1107"/>
      <c r="Y128" s="1107"/>
      <c r="Z128" s="1108"/>
      <c r="AA128" s="1109" t="s">
        <v>128</v>
      </c>
      <c r="AB128" s="1110"/>
      <c r="AC128" s="1110"/>
      <c r="AD128" s="1110"/>
      <c r="AE128" s="1111"/>
      <c r="AF128" s="1112" t="s">
        <v>128</v>
      </c>
      <c r="AG128" s="1110"/>
      <c r="AH128" s="1110"/>
      <c r="AI128" s="1110"/>
      <c r="AJ128" s="1111"/>
      <c r="AK128" s="1112" t="s">
        <v>128</v>
      </c>
      <c r="AL128" s="1110"/>
      <c r="AM128" s="1110"/>
      <c r="AN128" s="1110"/>
      <c r="AO128" s="1111"/>
      <c r="AP128" s="1113"/>
      <c r="AQ128" s="1114"/>
      <c r="AR128" s="1114"/>
      <c r="AS128" s="1114"/>
      <c r="AT128" s="1115"/>
      <c r="AU128" s="235"/>
      <c r="AV128" s="235"/>
      <c r="AW128" s="235"/>
      <c r="AX128" s="960" t="s">
        <v>495</v>
      </c>
      <c r="AY128" s="961"/>
      <c r="AZ128" s="961"/>
      <c r="BA128" s="961"/>
      <c r="BB128" s="961"/>
      <c r="BC128" s="961"/>
      <c r="BD128" s="961"/>
      <c r="BE128" s="962"/>
      <c r="BF128" s="1116" t="s">
        <v>128</v>
      </c>
      <c r="BG128" s="1117"/>
      <c r="BH128" s="1117"/>
      <c r="BI128" s="1117"/>
      <c r="BJ128" s="1117"/>
      <c r="BK128" s="1117"/>
      <c r="BL128" s="1118"/>
      <c r="BM128" s="1116">
        <v>14.58</v>
      </c>
      <c r="BN128" s="1117"/>
      <c r="BO128" s="1117"/>
      <c r="BP128" s="1117"/>
      <c r="BQ128" s="1117"/>
      <c r="BR128" s="1117"/>
      <c r="BS128" s="1118"/>
      <c r="BT128" s="1116">
        <v>20</v>
      </c>
      <c r="BU128" s="1117"/>
      <c r="BV128" s="1117"/>
      <c r="BW128" s="1117"/>
      <c r="BX128" s="1117"/>
      <c r="BY128" s="1117"/>
      <c r="BZ128" s="1140"/>
      <c r="CA128" s="258"/>
      <c r="CB128" s="258"/>
      <c r="CC128" s="258"/>
      <c r="CD128" s="258"/>
      <c r="CE128" s="258"/>
      <c r="CF128" s="258"/>
      <c r="CG128" s="235"/>
      <c r="CH128" s="235"/>
      <c r="CI128" s="235"/>
      <c r="CJ128" s="257"/>
      <c r="CK128" s="1088"/>
      <c r="CL128" s="1089"/>
      <c r="CM128" s="1089"/>
      <c r="CN128" s="1089"/>
      <c r="CO128" s="1090"/>
      <c r="CP128" s="1099" t="s">
        <v>496</v>
      </c>
      <c r="CQ128" s="790"/>
      <c r="CR128" s="790"/>
      <c r="CS128" s="790"/>
      <c r="CT128" s="790"/>
      <c r="CU128" s="790"/>
      <c r="CV128" s="790"/>
      <c r="CW128" s="790"/>
      <c r="CX128" s="790"/>
      <c r="CY128" s="790"/>
      <c r="CZ128" s="790"/>
      <c r="DA128" s="790"/>
      <c r="DB128" s="790"/>
      <c r="DC128" s="790"/>
      <c r="DD128" s="790"/>
      <c r="DE128" s="790"/>
      <c r="DF128" s="1100"/>
      <c r="DG128" s="1101" t="s">
        <v>128</v>
      </c>
      <c r="DH128" s="1102"/>
      <c r="DI128" s="1102"/>
      <c r="DJ128" s="1102"/>
      <c r="DK128" s="1102"/>
      <c r="DL128" s="1102" t="s">
        <v>128</v>
      </c>
      <c r="DM128" s="1102"/>
      <c r="DN128" s="1102"/>
      <c r="DO128" s="1102"/>
      <c r="DP128" s="1102"/>
      <c r="DQ128" s="1102" t="s">
        <v>128</v>
      </c>
      <c r="DR128" s="1102"/>
      <c r="DS128" s="1102"/>
      <c r="DT128" s="1102"/>
      <c r="DU128" s="1102"/>
      <c r="DV128" s="1103" t="s">
        <v>128</v>
      </c>
      <c r="DW128" s="1103"/>
      <c r="DX128" s="1103"/>
      <c r="DY128" s="1103"/>
      <c r="DZ128" s="1104"/>
    </row>
    <row r="129" spans="1:131" s="233" customFormat="1" ht="26.25" customHeight="1" x14ac:dyDescent="0.15">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497</v>
      </c>
      <c r="X129" s="1135"/>
      <c r="Y129" s="1135"/>
      <c r="Z129" s="1136"/>
      <c r="AA129" s="1022">
        <v>5127273</v>
      </c>
      <c r="AB129" s="1023"/>
      <c r="AC129" s="1023"/>
      <c r="AD129" s="1023"/>
      <c r="AE129" s="1024"/>
      <c r="AF129" s="1025">
        <v>5308001</v>
      </c>
      <c r="AG129" s="1023"/>
      <c r="AH129" s="1023"/>
      <c r="AI129" s="1023"/>
      <c r="AJ129" s="1024"/>
      <c r="AK129" s="1025">
        <v>5716024</v>
      </c>
      <c r="AL129" s="1023"/>
      <c r="AM129" s="1023"/>
      <c r="AN129" s="1023"/>
      <c r="AO129" s="1024"/>
      <c r="AP129" s="1137"/>
      <c r="AQ129" s="1138"/>
      <c r="AR129" s="1138"/>
      <c r="AS129" s="1138"/>
      <c r="AT129" s="1139"/>
      <c r="AU129" s="236"/>
      <c r="AV129" s="236"/>
      <c r="AW129" s="236"/>
      <c r="AX129" s="1129" t="s">
        <v>498</v>
      </c>
      <c r="AY129" s="987"/>
      <c r="AZ129" s="987"/>
      <c r="BA129" s="987"/>
      <c r="BB129" s="987"/>
      <c r="BC129" s="987"/>
      <c r="BD129" s="987"/>
      <c r="BE129" s="988"/>
      <c r="BF129" s="1130" t="s">
        <v>128</v>
      </c>
      <c r="BG129" s="1131"/>
      <c r="BH129" s="1131"/>
      <c r="BI129" s="1131"/>
      <c r="BJ129" s="1131"/>
      <c r="BK129" s="1131"/>
      <c r="BL129" s="1132"/>
      <c r="BM129" s="1130">
        <v>19.579999999999998</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98" t="s">
        <v>499</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500</v>
      </c>
      <c r="X130" s="1135"/>
      <c r="Y130" s="1135"/>
      <c r="Z130" s="1136"/>
      <c r="AA130" s="1022">
        <v>552983</v>
      </c>
      <c r="AB130" s="1023"/>
      <c r="AC130" s="1023"/>
      <c r="AD130" s="1023"/>
      <c r="AE130" s="1024"/>
      <c r="AF130" s="1025">
        <v>546921</v>
      </c>
      <c r="AG130" s="1023"/>
      <c r="AH130" s="1023"/>
      <c r="AI130" s="1023"/>
      <c r="AJ130" s="1024"/>
      <c r="AK130" s="1025">
        <v>490547</v>
      </c>
      <c r="AL130" s="1023"/>
      <c r="AM130" s="1023"/>
      <c r="AN130" s="1023"/>
      <c r="AO130" s="1024"/>
      <c r="AP130" s="1137"/>
      <c r="AQ130" s="1138"/>
      <c r="AR130" s="1138"/>
      <c r="AS130" s="1138"/>
      <c r="AT130" s="1139"/>
      <c r="AU130" s="236"/>
      <c r="AV130" s="236"/>
      <c r="AW130" s="236"/>
      <c r="AX130" s="1129" t="s">
        <v>501</v>
      </c>
      <c r="AY130" s="987"/>
      <c r="AZ130" s="987"/>
      <c r="BA130" s="987"/>
      <c r="BB130" s="987"/>
      <c r="BC130" s="987"/>
      <c r="BD130" s="987"/>
      <c r="BE130" s="988"/>
      <c r="BF130" s="1165">
        <v>5.6</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502</v>
      </c>
      <c r="X131" s="1172"/>
      <c r="Y131" s="1172"/>
      <c r="Z131" s="1173"/>
      <c r="AA131" s="1068">
        <v>4574290</v>
      </c>
      <c r="AB131" s="1050"/>
      <c r="AC131" s="1050"/>
      <c r="AD131" s="1050"/>
      <c r="AE131" s="1051"/>
      <c r="AF131" s="1049">
        <v>4761080</v>
      </c>
      <c r="AG131" s="1050"/>
      <c r="AH131" s="1050"/>
      <c r="AI131" s="1050"/>
      <c r="AJ131" s="1051"/>
      <c r="AK131" s="1049">
        <v>5225477</v>
      </c>
      <c r="AL131" s="1050"/>
      <c r="AM131" s="1050"/>
      <c r="AN131" s="1050"/>
      <c r="AO131" s="1051"/>
      <c r="AP131" s="1174"/>
      <c r="AQ131" s="1175"/>
      <c r="AR131" s="1175"/>
      <c r="AS131" s="1175"/>
      <c r="AT131" s="1176"/>
      <c r="AU131" s="236"/>
      <c r="AV131" s="236"/>
      <c r="AW131" s="236"/>
      <c r="AX131" s="1147" t="s">
        <v>503</v>
      </c>
      <c r="AY131" s="790"/>
      <c r="AZ131" s="790"/>
      <c r="BA131" s="790"/>
      <c r="BB131" s="790"/>
      <c r="BC131" s="790"/>
      <c r="BD131" s="790"/>
      <c r="BE131" s="1100"/>
      <c r="BF131" s="1148">
        <v>3.5</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4" t="s">
        <v>504</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505</v>
      </c>
      <c r="W132" s="1158"/>
      <c r="X132" s="1158"/>
      <c r="Y132" s="1158"/>
      <c r="Z132" s="1159"/>
      <c r="AA132" s="1160">
        <v>4.2388217629999998</v>
      </c>
      <c r="AB132" s="1161"/>
      <c r="AC132" s="1161"/>
      <c r="AD132" s="1161"/>
      <c r="AE132" s="1162"/>
      <c r="AF132" s="1163">
        <v>5.3058969810000001</v>
      </c>
      <c r="AG132" s="1161"/>
      <c r="AH132" s="1161"/>
      <c r="AI132" s="1161"/>
      <c r="AJ132" s="1162"/>
      <c r="AK132" s="1163">
        <v>7.4232649000000004</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506</v>
      </c>
      <c r="W133" s="1141"/>
      <c r="X133" s="1141"/>
      <c r="Y133" s="1141"/>
      <c r="Z133" s="1142"/>
      <c r="AA133" s="1143">
        <v>4.0999999999999996</v>
      </c>
      <c r="AB133" s="1144"/>
      <c r="AC133" s="1144"/>
      <c r="AD133" s="1144"/>
      <c r="AE133" s="1145"/>
      <c r="AF133" s="1143">
        <v>4.5</v>
      </c>
      <c r="AG133" s="1144"/>
      <c r="AH133" s="1144"/>
      <c r="AI133" s="1144"/>
      <c r="AJ133" s="1145"/>
      <c r="AK133" s="1143">
        <v>5.6</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o474OO00PUQD4TaGgOem3acs9PaX5sQ2/Y+Okztm0GlC/+pLGrGDJE7D8JFiwKM5q9X/t+hb8WeHeR91Rws7Ng==" saltValue="A5ZFZaW797r0IfHcCNaBc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507</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cDrjNmUrBCkQ2wOau34NHRrqhiqRo1UcpdM4ubocVOC/ggfVSYCTU1cIwgkCxaqfF3aqEpMMKjFdj3IqA3219Q==" saltValue="qS0yOIKlvhJWUUsDiFQ76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LOMJkjhbzNttnWyTDuMvMbXt8ExApWPGPb6oH/Lq59Ww9NrSK/zMBmFVuJHs3CHYwzaho6s4hnJfP80lZWJ4Q==" saltValue="c2CVB0mePBEkYPPDrVV/HQ=="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508</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509</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510</v>
      </c>
      <c r="AP7" s="275"/>
      <c r="AQ7" s="276" t="s">
        <v>511</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512</v>
      </c>
      <c r="AQ8" s="282" t="s">
        <v>513</v>
      </c>
      <c r="AR8" s="283" t="s">
        <v>514</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515</v>
      </c>
      <c r="AL9" s="1181"/>
      <c r="AM9" s="1181"/>
      <c r="AN9" s="1182"/>
      <c r="AO9" s="284">
        <v>1303667</v>
      </c>
      <c r="AP9" s="284">
        <v>49622</v>
      </c>
      <c r="AQ9" s="285">
        <v>65075</v>
      </c>
      <c r="AR9" s="286">
        <v>-23.7</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516</v>
      </c>
      <c r="AL10" s="1181"/>
      <c r="AM10" s="1181"/>
      <c r="AN10" s="1182"/>
      <c r="AO10" s="287">
        <v>292536</v>
      </c>
      <c r="AP10" s="287">
        <v>11135</v>
      </c>
      <c r="AQ10" s="288">
        <v>8175</v>
      </c>
      <c r="AR10" s="289">
        <v>36.200000000000003</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517</v>
      </c>
      <c r="AL11" s="1181"/>
      <c r="AM11" s="1181"/>
      <c r="AN11" s="1182"/>
      <c r="AO11" s="287" t="s">
        <v>518</v>
      </c>
      <c r="AP11" s="287" t="s">
        <v>518</v>
      </c>
      <c r="AQ11" s="288">
        <v>364</v>
      </c>
      <c r="AR11" s="289" t="s">
        <v>518</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519</v>
      </c>
      <c r="AL12" s="1181"/>
      <c r="AM12" s="1181"/>
      <c r="AN12" s="1182"/>
      <c r="AO12" s="287" t="s">
        <v>518</v>
      </c>
      <c r="AP12" s="287" t="s">
        <v>518</v>
      </c>
      <c r="AQ12" s="288">
        <v>18</v>
      </c>
      <c r="AR12" s="289" t="s">
        <v>518</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520</v>
      </c>
      <c r="AL13" s="1181"/>
      <c r="AM13" s="1181"/>
      <c r="AN13" s="1182"/>
      <c r="AO13" s="287">
        <v>68673</v>
      </c>
      <c r="AP13" s="287">
        <v>2614</v>
      </c>
      <c r="AQ13" s="288">
        <v>2565</v>
      </c>
      <c r="AR13" s="289">
        <v>1.9</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521</v>
      </c>
      <c r="AL14" s="1181"/>
      <c r="AM14" s="1181"/>
      <c r="AN14" s="1182"/>
      <c r="AO14" s="287">
        <v>8002</v>
      </c>
      <c r="AP14" s="287">
        <v>305</v>
      </c>
      <c r="AQ14" s="288">
        <v>1231</v>
      </c>
      <c r="AR14" s="289">
        <v>-75.2</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522</v>
      </c>
      <c r="AL15" s="1184"/>
      <c r="AM15" s="1184"/>
      <c r="AN15" s="1185"/>
      <c r="AO15" s="287">
        <v>-90332</v>
      </c>
      <c r="AP15" s="287">
        <v>-3438</v>
      </c>
      <c r="AQ15" s="288">
        <v>-4456</v>
      </c>
      <c r="AR15" s="289">
        <v>-22.8</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187</v>
      </c>
      <c r="AL16" s="1184"/>
      <c r="AM16" s="1184"/>
      <c r="AN16" s="1185"/>
      <c r="AO16" s="287">
        <v>1582546</v>
      </c>
      <c r="AP16" s="287">
        <v>60237</v>
      </c>
      <c r="AQ16" s="288">
        <v>72972</v>
      </c>
      <c r="AR16" s="289">
        <v>-17.5</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523</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524</v>
      </c>
      <c r="AP20" s="296" t="s">
        <v>525</v>
      </c>
      <c r="AQ20" s="297" t="s">
        <v>526</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527</v>
      </c>
      <c r="AL21" s="1187"/>
      <c r="AM21" s="1187"/>
      <c r="AN21" s="1188"/>
      <c r="AO21" s="300">
        <v>4.87</v>
      </c>
      <c r="AP21" s="301">
        <v>6.56</v>
      </c>
      <c r="AQ21" s="302">
        <v>-1.69</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528</v>
      </c>
      <c r="AL22" s="1187"/>
      <c r="AM22" s="1187"/>
      <c r="AN22" s="1188"/>
      <c r="AO22" s="305">
        <v>98</v>
      </c>
      <c r="AP22" s="306">
        <v>97.1</v>
      </c>
      <c r="AQ22" s="307">
        <v>0.9</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7" t="s">
        <v>529</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x14ac:dyDescent="0.15">
      <c r="A27" s="312"/>
      <c r="AO27" s="265"/>
      <c r="AP27" s="265"/>
      <c r="AQ27" s="265"/>
      <c r="AR27" s="265"/>
      <c r="AS27" s="265"/>
      <c r="AT27" s="265"/>
    </row>
    <row r="28" spans="1:46" ht="17.25" x14ac:dyDescent="0.15">
      <c r="A28" s="266" t="s">
        <v>530</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531</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510</v>
      </c>
      <c r="AP30" s="275"/>
      <c r="AQ30" s="276" t="s">
        <v>511</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512</v>
      </c>
      <c r="AQ31" s="282" t="s">
        <v>513</v>
      </c>
      <c r="AR31" s="283" t="s">
        <v>514</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532</v>
      </c>
      <c r="AL32" s="1195"/>
      <c r="AM32" s="1195"/>
      <c r="AN32" s="1196"/>
      <c r="AO32" s="315">
        <v>528123</v>
      </c>
      <c r="AP32" s="315">
        <v>20102</v>
      </c>
      <c r="AQ32" s="316">
        <v>32092</v>
      </c>
      <c r="AR32" s="317">
        <v>-37.4</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533</v>
      </c>
      <c r="AL33" s="1195"/>
      <c r="AM33" s="1195"/>
      <c r="AN33" s="1196"/>
      <c r="AO33" s="315" t="s">
        <v>518</v>
      </c>
      <c r="AP33" s="315" t="s">
        <v>518</v>
      </c>
      <c r="AQ33" s="316" t="s">
        <v>518</v>
      </c>
      <c r="AR33" s="317" t="s">
        <v>518</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534</v>
      </c>
      <c r="AL34" s="1195"/>
      <c r="AM34" s="1195"/>
      <c r="AN34" s="1196"/>
      <c r="AO34" s="315" t="s">
        <v>518</v>
      </c>
      <c r="AP34" s="315" t="s">
        <v>518</v>
      </c>
      <c r="AQ34" s="316" t="s">
        <v>518</v>
      </c>
      <c r="AR34" s="317" t="s">
        <v>518</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535</v>
      </c>
      <c r="AL35" s="1195"/>
      <c r="AM35" s="1195"/>
      <c r="AN35" s="1196"/>
      <c r="AO35" s="315">
        <v>311434</v>
      </c>
      <c r="AP35" s="315">
        <v>11854</v>
      </c>
      <c r="AQ35" s="316">
        <v>8882</v>
      </c>
      <c r="AR35" s="317">
        <v>33.5</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536</v>
      </c>
      <c r="AL36" s="1195"/>
      <c r="AM36" s="1195"/>
      <c r="AN36" s="1196"/>
      <c r="AO36" s="315">
        <v>38891</v>
      </c>
      <c r="AP36" s="315">
        <v>1480</v>
      </c>
      <c r="AQ36" s="316">
        <v>1893</v>
      </c>
      <c r="AR36" s="317">
        <v>-21.8</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537</v>
      </c>
      <c r="AL37" s="1195"/>
      <c r="AM37" s="1195"/>
      <c r="AN37" s="1196"/>
      <c r="AO37" s="315" t="s">
        <v>518</v>
      </c>
      <c r="AP37" s="315" t="s">
        <v>518</v>
      </c>
      <c r="AQ37" s="316">
        <v>971</v>
      </c>
      <c r="AR37" s="317" t="s">
        <v>518</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538</v>
      </c>
      <c r="AL38" s="1198"/>
      <c r="AM38" s="1198"/>
      <c r="AN38" s="1199"/>
      <c r="AO38" s="318" t="s">
        <v>518</v>
      </c>
      <c r="AP38" s="318" t="s">
        <v>518</v>
      </c>
      <c r="AQ38" s="319">
        <v>0</v>
      </c>
      <c r="AR38" s="307" t="s">
        <v>518</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539</v>
      </c>
      <c r="AL39" s="1198"/>
      <c r="AM39" s="1198"/>
      <c r="AN39" s="1199"/>
      <c r="AO39" s="315" t="s">
        <v>518</v>
      </c>
      <c r="AP39" s="315" t="s">
        <v>518</v>
      </c>
      <c r="AQ39" s="316">
        <v>-3104</v>
      </c>
      <c r="AR39" s="317" t="s">
        <v>518</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540</v>
      </c>
      <c r="AL40" s="1195"/>
      <c r="AM40" s="1195"/>
      <c r="AN40" s="1196"/>
      <c r="AO40" s="315">
        <v>-490547</v>
      </c>
      <c r="AP40" s="315">
        <v>-18672</v>
      </c>
      <c r="AQ40" s="316">
        <v>-27365</v>
      </c>
      <c r="AR40" s="317">
        <v>-31.8</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300</v>
      </c>
      <c r="AL41" s="1201"/>
      <c r="AM41" s="1201"/>
      <c r="AN41" s="1202"/>
      <c r="AO41" s="315">
        <v>387901</v>
      </c>
      <c r="AP41" s="315">
        <v>14765</v>
      </c>
      <c r="AQ41" s="316">
        <v>13369</v>
      </c>
      <c r="AR41" s="317">
        <v>10.4</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541</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542</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543</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510</v>
      </c>
      <c r="AN49" s="1191" t="s">
        <v>544</v>
      </c>
      <c r="AO49" s="1192"/>
      <c r="AP49" s="1192"/>
      <c r="AQ49" s="1192"/>
      <c r="AR49" s="1193"/>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545</v>
      </c>
      <c r="AO50" s="332" t="s">
        <v>546</v>
      </c>
      <c r="AP50" s="333" t="s">
        <v>547</v>
      </c>
      <c r="AQ50" s="334" t="s">
        <v>548</v>
      </c>
      <c r="AR50" s="335" t="s">
        <v>549</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550</v>
      </c>
      <c r="AL51" s="328"/>
      <c r="AM51" s="336">
        <v>2028373</v>
      </c>
      <c r="AN51" s="337">
        <v>79466</v>
      </c>
      <c r="AO51" s="338">
        <v>173.5</v>
      </c>
      <c r="AP51" s="339">
        <v>52191</v>
      </c>
      <c r="AQ51" s="340">
        <v>9.3000000000000007</v>
      </c>
      <c r="AR51" s="341">
        <v>164.2</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551</v>
      </c>
      <c r="AM52" s="344">
        <v>1331092</v>
      </c>
      <c r="AN52" s="345">
        <v>52149</v>
      </c>
      <c r="AO52" s="346">
        <v>221.5</v>
      </c>
      <c r="AP52" s="347">
        <v>24843</v>
      </c>
      <c r="AQ52" s="348">
        <v>-0.4</v>
      </c>
      <c r="AR52" s="349">
        <v>221.9</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552</v>
      </c>
      <c r="AL53" s="328"/>
      <c r="AM53" s="336">
        <v>760775</v>
      </c>
      <c r="AN53" s="337">
        <v>29619</v>
      </c>
      <c r="AO53" s="338">
        <v>-62.7</v>
      </c>
      <c r="AP53" s="339">
        <v>47387</v>
      </c>
      <c r="AQ53" s="340">
        <v>-9.1999999999999993</v>
      </c>
      <c r="AR53" s="341">
        <v>-53.5</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551</v>
      </c>
      <c r="AM54" s="344">
        <v>280079</v>
      </c>
      <c r="AN54" s="345">
        <v>10904</v>
      </c>
      <c r="AO54" s="346">
        <v>-79.099999999999994</v>
      </c>
      <c r="AP54" s="347">
        <v>24928</v>
      </c>
      <c r="AQ54" s="348">
        <v>0.3</v>
      </c>
      <c r="AR54" s="349">
        <v>-79.400000000000006</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553</v>
      </c>
      <c r="AL55" s="328"/>
      <c r="AM55" s="336">
        <v>726566</v>
      </c>
      <c r="AN55" s="337">
        <v>28028</v>
      </c>
      <c r="AO55" s="338">
        <v>-5.4</v>
      </c>
      <c r="AP55" s="339">
        <v>51264</v>
      </c>
      <c r="AQ55" s="340">
        <v>8.1999999999999993</v>
      </c>
      <c r="AR55" s="341">
        <v>-13.6</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551</v>
      </c>
      <c r="AM56" s="344">
        <v>285548</v>
      </c>
      <c r="AN56" s="345">
        <v>11015</v>
      </c>
      <c r="AO56" s="346">
        <v>1</v>
      </c>
      <c r="AP56" s="347">
        <v>26040</v>
      </c>
      <c r="AQ56" s="348">
        <v>4.5</v>
      </c>
      <c r="AR56" s="349">
        <v>-3.5</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554</v>
      </c>
      <c r="AL57" s="328"/>
      <c r="AM57" s="336">
        <v>1061381</v>
      </c>
      <c r="AN57" s="337">
        <v>40630</v>
      </c>
      <c r="AO57" s="338">
        <v>45</v>
      </c>
      <c r="AP57" s="339">
        <v>52068</v>
      </c>
      <c r="AQ57" s="340">
        <v>1.6</v>
      </c>
      <c r="AR57" s="341">
        <v>43.4</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551</v>
      </c>
      <c r="AM58" s="344">
        <v>565616</v>
      </c>
      <c r="AN58" s="345">
        <v>21652</v>
      </c>
      <c r="AO58" s="346">
        <v>96.6</v>
      </c>
      <c r="AP58" s="347">
        <v>26936</v>
      </c>
      <c r="AQ58" s="348">
        <v>3.4</v>
      </c>
      <c r="AR58" s="349">
        <v>93.2</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555</v>
      </c>
      <c r="AL59" s="328"/>
      <c r="AM59" s="336">
        <v>409232</v>
      </c>
      <c r="AN59" s="337">
        <v>15577</v>
      </c>
      <c r="AO59" s="338">
        <v>-61.7</v>
      </c>
      <c r="AP59" s="339">
        <v>47161</v>
      </c>
      <c r="AQ59" s="340">
        <v>-9.4</v>
      </c>
      <c r="AR59" s="341">
        <v>-52.3</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551</v>
      </c>
      <c r="AM60" s="344">
        <v>284211</v>
      </c>
      <c r="AN60" s="345">
        <v>10818</v>
      </c>
      <c r="AO60" s="346">
        <v>-50</v>
      </c>
      <c r="AP60" s="347">
        <v>24595</v>
      </c>
      <c r="AQ60" s="348">
        <v>-8.6999999999999993</v>
      </c>
      <c r="AR60" s="349">
        <v>-41.3</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556</v>
      </c>
      <c r="AL61" s="350"/>
      <c r="AM61" s="351">
        <v>997265</v>
      </c>
      <c r="AN61" s="352">
        <v>38664</v>
      </c>
      <c r="AO61" s="353">
        <v>17.7</v>
      </c>
      <c r="AP61" s="354">
        <v>50014</v>
      </c>
      <c r="AQ61" s="355">
        <v>0.1</v>
      </c>
      <c r="AR61" s="341">
        <v>17.600000000000001</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551</v>
      </c>
      <c r="AM62" s="344">
        <v>549309</v>
      </c>
      <c r="AN62" s="345">
        <v>21308</v>
      </c>
      <c r="AO62" s="346">
        <v>38</v>
      </c>
      <c r="AP62" s="347">
        <v>25468</v>
      </c>
      <c r="AQ62" s="348">
        <v>-0.2</v>
      </c>
      <c r="AR62" s="349">
        <v>38.200000000000003</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CmIYmdcgG0DXrjHCvEIsowrQmCF88EF4pcs6WIDAY1yDdLk5z919CBYoDT/L4fU/lMmAQqAxO30IFbYdvSoNQQ==" saltValue="UN8TY0hd8aDLLsWpkXfGC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558</v>
      </c>
    </row>
    <row r="120" spans="125:125" ht="13.5" hidden="1" customHeight="1" x14ac:dyDescent="0.15"/>
    <row r="121" spans="125:125" ht="13.5" hidden="1" customHeight="1" x14ac:dyDescent="0.15">
      <c r="DU121" s="262"/>
    </row>
  </sheetData>
  <sheetProtection algorithmName="SHA-512" hashValue="RsZ6MhQvzvfuzamHlPkhfmbl6KfPZPgII5deXU4M16paSPdQCfi+CV+wCLLNqyVXjatRp+JTAjzIhSwp1fyVbQ==" saltValue="U1+2wsFn7hMccNpvLrlJ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559</v>
      </c>
    </row>
  </sheetData>
  <sheetProtection algorithmName="SHA-512" hashValue="9NbfjBaeqJofpwr87s5mgYH1EtaXmqUUoMtFNJvtqOIdzeM8PvPDFaaPnpZwlUm7DqfuBj4kB+hxAGwwY+9pXA==" saltValue="zrBZcqoQhWDHBWp3PMTB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03" t="s">
        <v>3</v>
      </c>
      <c r="D47" s="1203"/>
      <c r="E47" s="1204"/>
      <c r="F47" s="11">
        <v>24.28</v>
      </c>
      <c r="G47" s="12">
        <v>22.87</v>
      </c>
      <c r="H47" s="12">
        <v>17.63</v>
      </c>
      <c r="I47" s="12">
        <v>13.49</v>
      </c>
      <c r="J47" s="13">
        <v>17.489999999999998</v>
      </c>
    </row>
    <row r="48" spans="2:10" ht="57.75" customHeight="1" x14ac:dyDescent="0.15">
      <c r="B48" s="14"/>
      <c r="C48" s="1205" t="s">
        <v>4</v>
      </c>
      <c r="D48" s="1205"/>
      <c r="E48" s="1206"/>
      <c r="F48" s="15">
        <v>9.18</v>
      </c>
      <c r="G48" s="16">
        <v>5.0199999999999996</v>
      </c>
      <c r="H48" s="16">
        <v>7.02</v>
      </c>
      <c r="I48" s="16">
        <v>9.07</v>
      </c>
      <c r="J48" s="17">
        <v>15.36</v>
      </c>
    </row>
    <row r="49" spans="2:10" ht="57.75" customHeight="1" thickBot="1" x14ac:dyDescent="0.2">
      <c r="B49" s="18"/>
      <c r="C49" s="1207" t="s">
        <v>5</v>
      </c>
      <c r="D49" s="1207"/>
      <c r="E49" s="1208"/>
      <c r="F49" s="19" t="s">
        <v>565</v>
      </c>
      <c r="G49" s="20" t="s">
        <v>566</v>
      </c>
      <c r="H49" s="20" t="s">
        <v>567</v>
      </c>
      <c r="I49" s="20" t="s">
        <v>568</v>
      </c>
      <c r="J49" s="21">
        <v>11.91</v>
      </c>
    </row>
    <row r="50" spans="2:10" x14ac:dyDescent="0.15"/>
  </sheetData>
  <sheetProtection algorithmName="SHA-512" hashValue="E4jsnCP8Zvdu20sBUq3mlREQ9v5eZEp65h+guwPe5jeDTVIjVjEOF85FiyjO6ukDSQ6x52sfDVgxwGGtVy3yLA==" saltValue="JLjtnc+kuh1D2hdHI6m/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中尾 倫子</cp:lastModifiedBy>
  <cp:lastPrinted>2023-03-06T04:41:33Z</cp:lastPrinted>
  <dcterms:created xsi:type="dcterms:W3CDTF">2023-02-20T05:30:33Z</dcterms:created>
  <dcterms:modified xsi:type="dcterms:W3CDTF">2023-10-09T23:48:16Z</dcterms:modified>
  <cp:category/>
</cp:coreProperties>
</file>