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akao\"/>
    </mc:Choice>
  </mc:AlternateContent>
  <bookViews>
    <workbookView xWindow="0" yWindow="0" windowWidth="20490" windowHeight="8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<sst xmlns="http://schemas.openxmlformats.org/spreadsheetml/2006/main" count="1193" uniqueCount="612">
  <si>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</si>
  <si>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</si>
  <si>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</si>
  <si>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</si>
  <si>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</si>
  <si>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</si>
  <si>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</si>
  <si>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</si>
  <si>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</si>
  <si>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</si>
  <si>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</si>
  <si>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</si>
  <si>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</si>
  <si>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</si>
  <si>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</si>
  <si>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</si>
  <si>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</si>
  <si>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</si>
  <si>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</si>
  <si>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</si>
  <si>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</si>
  <si>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</si>
  <si>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</si>
  <si>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</si>
  <si>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</si>
  <si>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</si>
  <si>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</si>
  <si>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</si>
  <si>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</si>
  <si>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</si>
  <si>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</si>
  <si>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</si>
  <si>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</si>
  <si>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</si>
  <si>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</si>
  <si>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</si>
  <si>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</si>
  <si>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</si>
  <si>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</si>
  <si>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</si>
  <si>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</si>
  <si>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</si>
  <si>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</si>
  <si>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</si>
  <si>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</si>
  <si>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</si>
  <si>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</si>
  <si>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</si>
  <si>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</si>
  <si>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</si>
  <si>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</si>
  <si>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</si>
  <si>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</si>
  <si>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</si>
  <si>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</si>
  <si>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</si>
  <si>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</si>
  <si>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</si>
  <si>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</si>
  <si>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</si>
  <si>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</si>
  <si>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</si>
  <si>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</si>
  <si>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</si>
  <si>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</si>
  <si>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</si>
  <si>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</si>
  <si>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</si>
  <si>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</si>
  <si>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</si>
  <si>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</si>
  <si>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</si>
  <si>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</si>
  <si>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</si>
  <si>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</si>
  <si>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</si>
  <si>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</si>
  <si>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</si>
  <si>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</si>
  <si>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</si>
  <si>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</si>
  <si>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</si>
  <si>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</si>
  <si>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</si>
  <si>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</si>
  <si>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</si>
  <si>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</si>
  <si>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</si>
  <si>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</si>
  <si>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</si>
  <si>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</si>
  <si>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</si>
  <si>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</si>
  <si>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</si>
  <si>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</si>
  <si>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</si>
  <si>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</si>
  <si>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</si>
  <si>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</si>
  <si>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</si>
  <si>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</si>
  <si>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</si>
  <si>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</si>
  <si>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</si>
  <si>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</si>
  <si>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</si>
  <si>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</si>
  <si>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</si>
  <si>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</si>
  <si>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</si>
  <si>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</si>
  <si>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</si>
  <si>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</si>
  <si>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</si>
  <si>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</si>
  <si>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</si>
  <si>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</si>
  <si>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</si>
  <si>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</si>
  <si>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</si>
  <si>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</si>
  <si>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</si>
  <si>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</si>
  <si>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</si>
  <si>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</si>
  <si>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</si>
  <si>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</si>
  <si>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</si>
  <si>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</si>
  <si>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</si>
  <si>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</si>
  <si>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</si>
  <si>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</si>
  <si>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</si>
  <si>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</si>
  <si>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</si>
  <si>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</si>
  <si>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</si>
  <si>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</si>
  <si>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</si>
  <si>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</si>
  <si>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</si>
  <si>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</si>
  <si>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</si>
  <si>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</si>
  <si>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</si>
  <si>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</si>
  <si>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</si>
  <si>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</si>
  <si>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</si>
  <si>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</si>
  <si>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</si>
  <si>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</si>
  <si>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</si>
  <si>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</si>
  <si>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</si>
  <si>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</si>
  <si>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</si>
  <si>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</si>
  <si>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</si>
  <si>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</si>
  <si>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</si>
  <si>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</si>
  <si>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</si>
  <si>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</si>
  <si>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</si>
  <si>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</si>
  <si>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</si>
  <si>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</si>
  <si>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</si>
  <si>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</si>
  <si>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</si>
  <si>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</si>
  <si>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</si>
  <si>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</si>
  <si>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</si>
  <si>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</si>
  <si>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</si>
  <si>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</si>
  <si>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</si>
  <si>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</si>
  <si>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</si>
  <si>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</si>
  <si>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</si>
  <si>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</si>
  <si>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</si>
  <si>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</si>
  <si>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</si>
  <si>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</si>
  <si>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</si>
  <si>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</si>
  <si>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</si>
  <si>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</si>
  <si>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</si>
  <si>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</si>
  <si>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</si>
  <si>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</si>
  <si>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</si>
  <si>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</si>
  <si>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</si>
  <si>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</si>
  <si>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</si>
  <si>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</si>
  <si>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</si>
  <si>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</si>
  <si>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</si>
  <si>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</si>
  <si>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</si>
  <si>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</si>
  <si>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</si>
  <si>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</si>
  <si>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</si>
  <si>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</si>
  <si>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</si>
  <si>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</si>
  <si>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</si>
  <si>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</si>
  <si>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</si>
  <si>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</si>
  <si>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</si>
  <si>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</si>
  <si>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</si>
  <si>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</si>
  <si>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</si>
  <si>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</si>
  <si>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</si>
  <si>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</si>
  <si>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</si>
  <si>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</si>
  <si>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</si>
  <si>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</si>
  <si>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</si>
  <si>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</si>
  <si>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</si>
  <si>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</si>
  <si>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</si>
  <si>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</si>
  <si>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</si>
  <si>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</si>
  <si>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</si>
  <si>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</si>
  <si>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</si>
  <si>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</si>
  <si>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</si>
  <si>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</si>
  <si>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</si>
  <si>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</si>
  <si>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</si>
  <si>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</si>
  <si>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</si>
  <si>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</si>
  <si>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</si>
  <si>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</si>
  <si>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</si>
  <si>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</si>
  <si>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</si>
  <si>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</si>
  <si>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</si>
  <si>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</si>
  <si>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</si>
  <si>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</si>
  <si>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</si>
  <si>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</si>
  <si>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</si>
  <si>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</si>
  <si>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</si>
  <si>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</si>
  <si>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</si>
  <si>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</si>
  <si>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</si>
  <si>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</si>
  <si>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</si>
  <si>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</si>
  <si>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</si>
  <si>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</si>
  <si>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</si>
  <si>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</si>
  <si>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</si>
  <si>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</si>
  <si>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</si>
  <si>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</si>
  <si>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</si>
  <si>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</si>
  <si>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</si>
  <si>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</si>
  <si>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</si>
  <si>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</si>
  <si>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</si>
  <si>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</si>
  <si>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</si>
  <si>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</si>
  <si>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</si>
  <si>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</si>
  <si>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</si>
  <si>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</si>
  <si>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</si>
  <si>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</si>
  <si>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</si>
  <si>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</si>
  <si>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</si>
  <si>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</si>
  <si>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</si>
  <si>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</si>
  <si>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</si>
  <si>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</si>
  <si>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</si>
  <si>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</si>
  <si>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</si>
  <si>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</si>
  <si>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</si>
  <si>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</si>
  <si>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</si>
  <si>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</si>
  <si>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</si>
  <si>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</si>
  <si>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</si>
  <si>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</si>
  <si>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</si>
  <si>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</si>
  <si>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</si>
  <si>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</si>
  <si>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</si>
  <si>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</si>
  <si>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</si>
  <si>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</si>
  <si>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</si>
  <si>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</si>
  <si>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</si>
  <si>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</si>
  <si>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</si>
  <si>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</si>
  <si>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</si>
  <si>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</si>
  <si>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</si>
  <si>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</si>
  <si>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</si>
  <si>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</si>
  <si>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</si>
  <si>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</si>
  <si>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</si>
  <si>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</si>
  <si>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</si>
  <si>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</si>
  <si>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</si>
  <si>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</si>
  <si>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</si>
  <si>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</si>
  <si>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</si>
  <si>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</si>
  <si>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</si>
  <si>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</si>
  <si>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</si>
  <si>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</si>
  <si>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</si>
  <si>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</si>
  <si>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</si>
  <si>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</si>
  <si>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</si>
  <si>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</si>
  <si>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</si>
  <si>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</si>
  <si>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</si>
  <si>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</si>
  <si>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</si>
  <si>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</si>
  <si>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</si>
  <si>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</si>
  <si>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</si>
  <si>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</si>
  <si>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</si>
  <si>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</si>
  <si>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</si>
  <si>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</si>
  <si>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</si>
  <si>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</si>
  <si>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</si>
  <si>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</si>
  <si>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</si>
  <si>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</si>
  <si>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</si>
  <si>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</si>
  <si>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</si>
  <si>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</si>
  <si>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</si>
  <si>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</si>
  <si>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</si>
  <si>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</si>
  <si>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</si>
  <si>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</si>
  <si>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</si>
  <si>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</si>
  <si>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</si>
  <si>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</si>
  <si>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</si>
  <si>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</si>
  <si>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</si>
  <si>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</si>
  <si>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</si>
  <si>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</si>
  <si>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</si>
  <si>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</si>
  <si>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</si>
  <si>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</si>
  <si>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</si>
  <si>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</si>
  <si>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</si>
  <si>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</si>
  <si>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</si>
  <si>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</si>
  <si>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</si>
  <si>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</si>
  <si>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</si>
  <si>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</si>
  <si>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</si>
  <si>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</si>
  <si>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</si>
  <si>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</si>
  <si>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</si>
  <si>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</si>
  <si>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</si>
  <si>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</si>
  <si>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</si>
  <si>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</si>
  <si>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</si>
  <si>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</si>
  <si>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</si>
  <si>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</si>
  <si>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</si>
  <si>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</si>
  <si>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</si>
  <si>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</si>
  <si>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</si>
  <si>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</si>
  <si>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</si>
  <si>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</si>
  <si>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</si>
  <si>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</si>
  <si>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</si>
  <si>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</si>
  <si>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</si>
  <si>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</si>
  <si>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</si>
  <si>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</si>
  <si>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</si>
  <si>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</si>
  <si>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</si>
  <si>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</si>
  <si>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</si>
  <si>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</si>
  <si>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</si>
  <si>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</si>
  <si>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</si>
  <si>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</si>
  <si>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</si>
  <si>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</si>
  <si>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</si>
  <si>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</si>
  <si>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</si>
  <si>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</si>
  <si>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</si>
  <si>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</si>
  <si>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</si>
  <si>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</si>
  <si>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</si>
  <si>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</si>
  <si>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</si>
  <si>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</si>
  <si>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</si>
  <si>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</si>
  <si>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</si>
  <si>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</si>
  <si>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</si>
  <si>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</si>
  <si>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</si>
  <si>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</si>
  <si>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</si>
  <si>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</si>
  <si>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</si>
  <si>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</si>
  <si>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</si>
  <si>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</si>
  <si>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</si>
  <si>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</si>
  <si>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</si>
  <si>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</si>
  <si>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</si>
  <si>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</si>
  <si>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</si>
  <si>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</si>
  <si>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</si>
  <si>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</si>
  <si>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</si>
  <si>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</si>
  <si>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</si>
  <si>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</si>
  <si>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</si>
  <si>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</si>
  <si>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</si>
  <si>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</si>
  <si>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</si>
  <si>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</si>
  <si>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</si>
  <si>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</si>
  <si>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</si>
  <si>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</si>
  <si>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</si>
  <si>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</si>
  <si>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</si>
  <si>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</si>
  <si>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</si>
  <si>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</si>
  <si>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</si>
  <si>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</si>
  <si>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</si>
  <si>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</si>
  <si>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</si>
  <si>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</si>
  <si>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</si>
  <si>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</si>
  <si>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</si>
  <si>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</si>
  <si>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</si>
  <si>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</si>
  <si>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</si>
  <si>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</si>
  <si>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</si>
  <si>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</si>
  <si>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</si>
  <si>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</si>
  <si>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</si>
  <si>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</si>
  <si>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</si>
  <si>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</si>
  <si>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</si>
  <si>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</si>
  <si>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</si>
  <si>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</si>
  <si>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</si>
  <si>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</si>
  <si>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</si>
  <si>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</si>
  <si>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</si>
  <si>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</si>
  <si>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</si>
  <si>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</si>
  <si>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</si>
  <si>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</si>
  <si>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</si>
  <si>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</si>
  <si>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</si>
  <si>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</si>
  <si>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</si>
  <si>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</si>
  <si>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</si>
  <si>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</si>
  <si>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</si>
  <si>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</si>
  <si>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</si>
  <si>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</si>
  <si>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</si>
  <si>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</si>
  <si>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4.57</t>
  </si>
  <si>
    <t>▲ 2.98</t>
  </si>
  <si>
    <t>▲ 1.26</t>
  </si>
  <si>
    <t>▲ 1.67</t>
  </si>
  <si>
    <t>水道事業会計</t>
  </si>
  <si>
    <t>一般会計</t>
  </si>
  <si>
    <t>下水道事業会計</t>
  </si>
  <si>
    <t>国民健康保険特別会計</t>
  </si>
  <si>
    <t>介護保険特別会計</t>
  </si>
  <si>
    <t>後期高齢者医療特別会計</t>
  </si>
  <si>
    <t>羽島郡二町教育委員会特別会計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</si>
  <si>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</si>
  <si>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</si>
  <si>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</si>
  <si>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</si>
  <si>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</si>
  <si>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</si>
  <si>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</si>
  <si>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</si>
  <si>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基金から540百万円繰入</t>
    <rPh sb="0" eb="2">
      <t>キキン</t>
    </rPh>
    <rPh sb="7" eb="10">
      <t>ヒャクマンエン</t>
    </rPh>
    <rPh sb="10" eb="12">
      <t>クリイ</t>
    </rPh>
    <phoneticPr fontId="2"/>
  </si>
  <si>
    <t>基金から3百万円繰入</t>
    <rPh sb="0" eb="2">
      <t>キキン</t>
    </rPh>
    <rPh sb="5" eb="8">
      <t>モモマンエン</t>
    </rPh>
    <rPh sb="8" eb="10">
      <t>クリイ</t>
    </rPh>
    <phoneticPr fontId="2"/>
  </si>
  <si>
    <t>法適用企業</t>
  </si>
  <si>
    <t>法適用企業</t>
    <phoneticPr fontId="2"/>
  </si>
  <si>
    <t>岐阜羽島衛生施設組合</t>
  </si>
  <si>
    <t>-</t>
    <phoneticPr fontId="2"/>
  </si>
  <si>
    <t>木曽川右岸地帯水防事務組合</t>
  </si>
  <si>
    <t>岐阜県市町村会館組合</t>
  </si>
  <si>
    <t>岐阜県市町村職員退職手当組合</t>
  </si>
  <si>
    <t>基金から90百万円繰入</t>
    <rPh sb="0" eb="2">
      <t>キキン</t>
    </rPh>
    <rPh sb="6" eb="9">
      <t>モモマンエン</t>
    </rPh>
    <rPh sb="9" eb="11">
      <t>クリイ</t>
    </rPh>
    <phoneticPr fontId="2"/>
  </si>
  <si>
    <t>岐阜地域児童発達支援センター組合</t>
  </si>
  <si>
    <t>羽島郡広域連合</t>
  </si>
  <si>
    <t>岐阜県地方競馬組合</t>
    <phoneticPr fontId="2"/>
  </si>
  <si>
    <t>後期高齢者医療連合（一般会計分）</t>
  </si>
  <si>
    <t>後期高齢者医療連合（特別会計分）</t>
  </si>
  <si>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</si>
  <si>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</si>
  <si>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環境基金</t>
    <rPh sb="0" eb="2">
      <t>カンキョウ</t>
    </rPh>
    <rPh sb="2" eb="4">
      <t>キキン</t>
    </rPh>
    <phoneticPr fontId="2"/>
  </si>
  <si>
    <t>社会福祉基金</t>
    <rPh sb="0" eb="2">
      <t>シャカイ</t>
    </rPh>
    <rPh sb="2" eb="4">
      <t>フクシ</t>
    </rPh>
    <rPh sb="4" eb="6">
      <t>キキン</t>
    </rPh>
    <phoneticPr fontId="2"/>
  </si>
  <si>
    <t>教育事業基金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</si>
  <si>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</si>
  <si>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</si>
  <si>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</si>
  <si>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発生していない。また、庁舎や保健センターの築年数が浅いことや、平成28年度に策定した公共施設等総合管理計画において、当該計画に基づいた施設の維持管理を適切に進めていることもあり、有形固定資産減価償却率は38.5%と類似団体より低くなっている。
　基金積立額の増加や繰入額の抑制に努め、将来負担を見据えた適正な財政運営をしていく。また、令和2年度に策定した公共施設個別施設計画に基づき、老朽化対策に取り組んでいく。</t>
    <rPh sb="1" eb="4">
      <t>チホウサイ</t>
    </rPh>
    <rPh sb="5" eb="9">
      <t>シンキハッコウ</t>
    </rPh>
    <rPh sb="10" eb="12">
      <t>ヨクセイ</t>
    </rPh>
    <rPh sb="16" eb="18">
      <t>ケッカ</t>
    </rPh>
    <rPh sb="19" eb="25">
      <t>ショウライフタンヒリツ</t>
    </rPh>
    <rPh sb="26" eb="28">
      <t>ハッセイ</t>
    </rPh>
    <rPh sb="193" eb="195">
      <t>レイワ</t>
    </rPh>
    <rPh sb="196" eb="198">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</si>
  <si>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</si>
  <si>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</si>
  <si>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</si>
  <si>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</si>
  <si>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</si>
  <si>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</si>
  <si>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地方債の新規発行を抑制してきた結果、将来負担比率は発生していない。
しかし、実質公債費比率は6.9％と類似団体と比較して高い水準にある。令和2年度、令和3年度から新総合調理センターの建設にかかる地方債の償還が始まったことや、算出方法が3カ年平均であることにより、昨年度から1.3％上昇した。
　地方債の発行抑制や、基金積立額の増加や繰入額の抑制に努め、将来負担を見据えた適正な財政運営をしていく。</t>
    <rPh sb="61" eb="62">
      <t>タカ</t>
    </rPh>
    <rPh sb="69" eb="71">
      <t>レイワ</t>
    </rPh>
    <rPh sb="72" eb="74">
      <t>ネンド</t>
    </rPh>
    <rPh sb="75" eb="77">
      <t>レイワ</t>
    </rPh>
    <rPh sb="78" eb="80">
      <t>ネンド</t>
    </rPh>
    <rPh sb="113" eb="117">
      <t>サンシュツホウホウ</t>
    </rPh>
    <rPh sb="120" eb="123">
      <t>ネンヘイキン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</si>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</sst>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22DC-4B3E-B962-DF1850963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29619</c:v>
                </c:pt>
                <c:pt idx="1">
                  <c:v>28028</c:v>
                </c:pt>
                <c:pt idx="2">
                  <c:v>40630</c:v>
                </c:pt>
                <c:pt idx="3">
                  <c:v>15577</c:v>
                </c:pt>
                <c:pt idx="4">
                  <c:v>35792</c:v>
                </c:pt>
              </c:numCache>
            </c:numRef>
          </c:val>
          <c:smooth val="0"/>
          <c:extLst>
            <c:ext xmlns:c16="http://schemas.microsoft.com/office/drawing/2014/chart" uri="{C3380CC4-5D6E-409C-BE32-E72D297353CC}">
              <c16:uniqueId val="{00000001-22DC-4B3E-B962-DF1850963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7.02</c:v>
                </c:pt>
                <c:pt idx="2">
                  <c:v>9.07</c:v>
                </c:pt>
                <c:pt idx="3">
                  <c:v>15.36</c:v>
                </c:pt>
                <c:pt idx="4">
                  <c:v>11.82</c:v>
                </c:pt>
              </c:numCache>
            </c:numRef>
          </c:val>
          <c:extLst>
            <c:ext xmlns:c16="http://schemas.microsoft.com/office/drawing/2014/chart" uri="{C3380CC4-5D6E-409C-BE32-E72D297353CC}">
              <c16:uniqueId val="{00000000-8FB1-4961-9E72-DF795E395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22.87</c:v>
                </c:pt>
                <c:pt idx="1">
                  <c:v>17.63</c:v>
                </c:pt>
                <c:pt idx="2">
                  <c:v>13.49</c:v>
                </c:pt>
                <c:pt idx="3">
                  <c:v>17.489999999999998</c:v>
                </c:pt>
                <c:pt idx="4">
                  <c:v>20.079999999999998</c:v>
                </c:pt>
              </c:numCache>
            </c:numRef>
          </c:val>
          <c:extLst>
            <c:ext xmlns:c16="http://schemas.microsoft.com/office/drawing/2014/chart" uri="{C3380CC4-5D6E-409C-BE32-E72D297353CC}">
              <c16:uniqueId val="{00000001-8FB1-4961-9E72-DF795E395E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-4.57</c:v>
                </c:pt>
                <c:pt idx="1">
                  <c:v>-2.98</c:v>
                </c:pt>
                <c:pt idx="2">
                  <c:v>-1.26</c:v>
                </c:pt>
                <c:pt idx="3">
                  <c:v>11.91</c:v>
                </c:pt>
                <c:pt idx="4">
                  <c:v>-1.67</c:v>
                </c:pt>
              </c:numCache>
            </c:numRef>
          </c:val>
          <c:smooth val="0"/>
          <c:extLst>
            <c:ext xmlns:c16="http://schemas.microsoft.com/office/drawing/2014/chart" uri="{C3380CC4-5D6E-409C-BE32-E72D297353CC}">
              <c16:uniqueId val="{00000002-8FB1-4961-9E72-DF795E395E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0.72</c:v>
                </c:pt>
                <c:pt idx="4">
                  <c:v>0</c:v>
                </c:pt>
                <c:pt idx="5">
                  <c:v>0</c:v>
                </c:pt>
                <c:pt idx="6">
                  <c:v>0</c:v>
                </c:pt>
                <c:pt idx="7">
                  <c:v>0</c:v>
                </c:pt>
                <c:pt idx="8">
                  <c:v>0</c:v>
                </c:pt>
                <c:pt idx="9">
                  <c:v>0</c:v>
                </c:pt>
              </c:numCache>
            </c:numRef>
          </c:val>
          <c:extLst>
            <c:ext xmlns:c16="http://schemas.microsoft.com/office/drawing/2014/chart" uri="{C3380CC4-5D6E-409C-BE32-E72D297353CC}">
              <c16:uniqueId val="{00000000-F985-464E-B6C0-670E184320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5-464E-B6C0-670E184320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85-464E-B6C0-670E1843206B}"/>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985-464E-B6C0-670E184320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0.19</c:v>
                </c:pt>
                <c:pt idx="4">
                  <c:v>#N/A</c:v>
                </c:pt>
                <c:pt idx="5">
                  <c:v>0.23</c:v>
                </c:pt>
                <c:pt idx="6">
                  <c:v>#N/A</c:v>
                </c:pt>
                <c:pt idx="7">
                  <c:v>0.23</c:v>
                </c:pt>
                <c:pt idx="8">
                  <c:v>#N/A</c:v>
                </c:pt>
                <c:pt idx="9">
                  <c:v>0.3</c:v>
                </c:pt>
              </c:numCache>
            </c:numRef>
          </c:val>
          <c:extLst>
            <c:ext xmlns:c16="http://schemas.microsoft.com/office/drawing/2014/chart" uri="{C3380CC4-5D6E-409C-BE32-E72D297353CC}">
              <c16:uniqueId val="{00000004-F985-464E-B6C0-670E184320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0.79</c:v>
                </c:pt>
                <c:pt idx="4">
                  <c:v>#N/A</c:v>
                </c:pt>
                <c:pt idx="5">
                  <c:v>1.51</c:v>
                </c:pt>
                <c:pt idx="6">
                  <c:v>#N/A</c:v>
                </c:pt>
                <c:pt idx="7">
                  <c:v>1.05</c:v>
                </c:pt>
                <c:pt idx="8">
                  <c:v>#N/A</c:v>
                </c:pt>
                <c:pt idx="9">
                  <c:v>1.69</c:v>
                </c:pt>
              </c:numCache>
            </c:numRef>
          </c:val>
          <c:extLst>
            <c:ext xmlns:c16="http://schemas.microsoft.com/office/drawing/2014/chart" uri="{C3380CC4-5D6E-409C-BE32-E72D297353CC}">
              <c16:uniqueId val="{00000005-F985-464E-B6C0-670E1843206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4.09</c:v>
                </c:pt>
                <c:pt idx="2">
                  <c:v>#N/A</c:v>
                </c:pt>
                <c:pt idx="3">
                  <c:v>4.22</c:v>
                </c:pt>
                <c:pt idx="4">
                  <c:v>#N/A</c:v>
                </c:pt>
                <c:pt idx="5">
                  <c:v>3.94</c:v>
                </c:pt>
                <c:pt idx="6">
                  <c:v>#N/A</c:v>
                </c:pt>
                <c:pt idx="7">
                  <c:v>4.04</c:v>
                </c:pt>
                <c:pt idx="8">
                  <c:v>#N/A</c:v>
                </c:pt>
                <c:pt idx="9">
                  <c:v>3.1</c:v>
                </c:pt>
              </c:numCache>
            </c:numRef>
          </c:val>
          <c:extLst>
            <c:ext xmlns:c16="http://schemas.microsoft.com/office/drawing/2014/chart" uri="{C3380CC4-5D6E-409C-BE32-E72D297353CC}">
              <c16:uniqueId val="{00000006-F985-464E-B6C0-670E1843206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0.87</c:v>
                </c:pt>
                <c:pt idx="6">
                  <c:v>#N/A</c:v>
                </c:pt>
                <c:pt idx="7">
                  <c:v>1.89</c:v>
                </c:pt>
                <c:pt idx="8">
                  <c:v>#N/A</c:v>
                </c:pt>
                <c:pt idx="9">
                  <c:v>3.98</c:v>
                </c:pt>
              </c:numCache>
            </c:numRef>
          </c:val>
          <c:extLst>
            <c:ext xmlns:c16="http://schemas.microsoft.com/office/drawing/2014/chart" uri="{C3380CC4-5D6E-409C-BE32-E72D297353CC}">
              <c16:uniqueId val="{00000007-F985-464E-B6C0-670E184320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4.99</c:v>
                </c:pt>
                <c:pt idx="2">
                  <c:v>#N/A</c:v>
                </c:pt>
                <c:pt idx="3">
                  <c:v>7</c:v>
                </c:pt>
                <c:pt idx="4">
                  <c:v>#N/A</c:v>
                </c:pt>
                <c:pt idx="5">
                  <c:v>9.0399999999999991</c:v>
                </c:pt>
                <c:pt idx="6">
                  <c:v>#N/A</c:v>
                </c:pt>
                <c:pt idx="7">
                  <c:v>15.34</c:v>
                </c:pt>
                <c:pt idx="8">
                  <c:v>#N/A</c:v>
                </c:pt>
                <c:pt idx="9">
                  <c:v>11.8</c:v>
                </c:pt>
              </c:numCache>
            </c:numRef>
          </c:val>
          <c:extLst>
            <c:ext xmlns:c16="http://schemas.microsoft.com/office/drawing/2014/chart" uri="{C3380CC4-5D6E-409C-BE32-E72D297353CC}">
              <c16:uniqueId val="{00000008-F985-464E-B6C0-670E184320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18.399999999999999</c:v>
                </c:pt>
                <c:pt idx="2">
                  <c:v>#N/A</c:v>
                </c:pt>
                <c:pt idx="3">
                  <c:v>19.53</c:v>
                </c:pt>
                <c:pt idx="4">
                  <c:v>#N/A</c:v>
                </c:pt>
                <c:pt idx="5">
                  <c:v>18.66</c:v>
                </c:pt>
                <c:pt idx="6">
                  <c:v>#N/A</c:v>
                </c:pt>
                <c:pt idx="7">
                  <c:v>15.54</c:v>
                </c:pt>
                <c:pt idx="8">
                  <c:v>#N/A</c:v>
                </c:pt>
                <c:pt idx="9">
                  <c:v>15.79</c:v>
                </c:pt>
              </c:numCache>
            </c:numRef>
          </c:val>
          <c:extLst>
            <c:ext xmlns:c16="http://schemas.microsoft.com/office/drawing/2014/chart" uri="{C3380CC4-5D6E-409C-BE32-E72D297353CC}">
              <c16:uniqueId val="{00000009-F985-464E-B6C0-670E184320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564</c:v>
                </c:pt>
                <c:pt idx="5">
                  <c:v>553</c:v>
                </c:pt>
                <c:pt idx="8">
                  <c:v>547</c:v>
                </c:pt>
                <c:pt idx="11">
                  <c:v>491</c:v>
                </c:pt>
                <c:pt idx="14">
                  <c:v>476</c:v>
                </c:pt>
              </c:numCache>
            </c:numRef>
          </c:val>
          <c:extLst>
            <c:ext xmlns:c16="http://schemas.microsoft.com/office/drawing/2014/chart" uri="{C3380CC4-5D6E-409C-BE32-E72D297353CC}">
              <c16:uniqueId val="{00000000-1D4F-49F7-9867-A8D434885D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4F-49F7-9867-A8D434885D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4F-49F7-9867-A8D434885D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27</c:v>
                </c:pt>
                <c:pt idx="6">
                  <c:v>33</c:v>
                </c:pt>
                <c:pt idx="9">
                  <c:v>39</c:v>
                </c:pt>
                <c:pt idx="12">
                  <c:v>48</c:v>
                </c:pt>
              </c:numCache>
            </c:numRef>
          </c:val>
          <c:extLst>
            <c:ext xmlns:c16="http://schemas.microsoft.com/office/drawing/2014/chart" uri="{C3380CC4-5D6E-409C-BE32-E72D297353CC}">
              <c16:uniqueId val="{00000003-1D4F-49F7-9867-A8D434885D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c:v>
                </c:pt>
                <c:pt idx="3">
                  <c:v>283</c:v>
                </c:pt>
                <c:pt idx="6">
                  <c:v>284</c:v>
                </c:pt>
                <c:pt idx="9">
                  <c:v>311</c:v>
                </c:pt>
                <c:pt idx="12">
                  <c:v>302</c:v>
                </c:pt>
              </c:numCache>
            </c:numRef>
          </c:val>
          <c:extLst>
            <c:ext xmlns:c16="http://schemas.microsoft.com/office/drawing/2014/chart" uri="{C3380CC4-5D6E-409C-BE32-E72D297353CC}">
              <c16:uniqueId val="{00000004-1D4F-49F7-9867-A8D434885D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4F-49F7-9867-A8D434885D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4F-49F7-9867-A8D434885D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438</c:v>
                </c:pt>
                <c:pt idx="3">
                  <c:v>437</c:v>
                </c:pt>
                <c:pt idx="6">
                  <c:v>482</c:v>
                </c:pt>
                <c:pt idx="9">
                  <c:v>528</c:v>
                </c:pt>
                <c:pt idx="12">
                  <c:v>538</c:v>
                </c:pt>
              </c:numCache>
            </c:numRef>
          </c:val>
          <c:extLst>
            <c:ext xmlns:c16="http://schemas.microsoft.com/office/drawing/2014/chart" uri="{C3380CC4-5D6E-409C-BE32-E72D297353CC}">
              <c16:uniqueId val="{00000007-1D4F-49F7-9867-A8D434885D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190</c:v>
                </c:pt>
                <c:pt idx="2">
                  <c:v>#N/A</c:v>
                </c:pt>
                <c:pt idx="3">
                  <c:v>#N/A</c:v>
                </c:pt>
                <c:pt idx="4">
                  <c:v>194</c:v>
                </c:pt>
                <c:pt idx="5">
                  <c:v>#N/A</c:v>
                </c:pt>
                <c:pt idx="6">
                  <c:v>#N/A</c:v>
                </c:pt>
                <c:pt idx="7">
                  <c:v>252</c:v>
                </c:pt>
                <c:pt idx="8">
                  <c:v>#N/A</c:v>
                </c:pt>
                <c:pt idx="9">
                  <c:v>#N/A</c:v>
                </c:pt>
                <c:pt idx="10">
                  <c:v>387</c:v>
                </c:pt>
                <c:pt idx="11">
                  <c:v>#N/A</c:v>
                </c:pt>
                <c:pt idx="12">
                  <c:v>#N/A</c:v>
                </c:pt>
                <c:pt idx="13">
                  <c:v>412</c:v>
                </c:pt>
                <c:pt idx="14">
                  <c:v>#N/A</c:v>
                </c:pt>
              </c:numCache>
            </c:numRef>
          </c:val>
          <c:smooth val="0"/>
          <c:extLst>
            <c:ext xmlns:c16="http://schemas.microsoft.com/office/drawing/2014/chart" uri="{C3380CC4-5D6E-409C-BE32-E72D297353CC}">
              <c16:uniqueId val="{00000008-1D4F-49F7-9867-A8D434885D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5574</c:v>
                </c:pt>
                <c:pt idx="5">
                  <c:v>5383</c:v>
                </c:pt>
                <c:pt idx="8">
                  <c:v>5359</c:v>
                </c:pt>
                <c:pt idx="11">
                  <c:v>5341</c:v>
                </c:pt>
                <c:pt idx="14">
                  <c:v>5242</c:v>
                </c:pt>
              </c:numCache>
            </c:numRef>
          </c:val>
          <c:extLst>
            <c:ext xmlns:c16="http://schemas.microsoft.com/office/drawing/2014/chart" uri="{C3380CC4-5D6E-409C-BE32-E72D297353CC}">
              <c16:uniqueId val="{00000000-AD8E-4D75-AEC6-FD210E264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8E-4D75-AEC6-FD210E264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3376</c:v>
                </c:pt>
                <c:pt idx="5">
                  <c:v>2943</c:v>
                </c:pt>
                <c:pt idx="8">
                  <c:v>2466</c:v>
                </c:pt>
                <c:pt idx="11">
                  <c:v>2675</c:v>
                </c:pt>
                <c:pt idx="14">
                  <c:v>2649</c:v>
                </c:pt>
              </c:numCache>
            </c:numRef>
          </c:val>
          <c:extLst>
            <c:ext xmlns:c16="http://schemas.microsoft.com/office/drawing/2014/chart" uri="{C3380CC4-5D6E-409C-BE32-E72D297353CC}">
              <c16:uniqueId val="{00000002-AD8E-4D75-AEC6-FD210E264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8E-4D75-AEC6-FD210E264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8E-4D75-AEC6-FD210E264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E-4D75-AEC6-FD210E264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c:v>
                </c:pt>
                <c:pt idx="3">
                  <c:v>331</c:v>
                </c:pt>
                <c:pt idx="6">
                  <c:v>315</c:v>
                </c:pt>
                <c:pt idx="9">
                  <c:v>247</c:v>
                </c:pt>
                <c:pt idx="12">
                  <c:v>126</c:v>
                </c:pt>
              </c:numCache>
            </c:numRef>
          </c:val>
          <c:extLst>
            <c:ext xmlns:c16="http://schemas.microsoft.com/office/drawing/2014/chart" uri="{C3380CC4-5D6E-409C-BE32-E72D297353CC}">
              <c16:uniqueId val="{00000006-AD8E-4D75-AEC6-FD210E264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121</c:v>
                </c:pt>
                <c:pt idx="3">
                  <c:v>203</c:v>
                </c:pt>
                <c:pt idx="6">
                  <c:v>486</c:v>
                </c:pt>
                <c:pt idx="9">
                  <c:v>486</c:v>
                </c:pt>
                <c:pt idx="12">
                  <c:v>417</c:v>
                </c:pt>
              </c:numCache>
            </c:numRef>
          </c:val>
          <c:extLst>
            <c:ext xmlns:c16="http://schemas.microsoft.com/office/drawing/2014/chart" uri="{C3380CC4-5D6E-409C-BE32-E72D297353CC}">
              <c16:uniqueId val="{00000007-AD8E-4D75-AEC6-FD210E264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2469</c:v>
                </c:pt>
                <c:pt idx="3">
                  <c:v>2314</c:v>
                </c:pt>
                <c:pt idx="6">
                  <c:v>2273</c:v>
                </c:pt>
                <c:pt idx="9">
                  <c:v>2328</c:v>
                </c:pt>
                <c:pt idx="12">
                  <c:v>2511</c:v>
                </c:pt>
              </c:numCache>
            </c:numRef>
          </c:val>
          <c:extLst>
            <c:ext xmlns:c16="http://schemas.microsoft.com/office/drawing/2014/chart" uri="{C3380CC4-5D6E-409C-BE32-E72D297353CC}">
              <c16:uniqueId val="{00000008-AD8E-4D75-AEC6-FD210E264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8E-4D75-AEC6-FD210E264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5297</c:v>
                </c:pt>
                <c:pt idx="3">
                  <c:v>5144</c:v>
                </c:pt>
                <c:pt idx="6">
                  <c:v>5138</c:v>
                </c:pt>
                <c:pt idx="9">
                  <c:v>5141</c:v>
                </c:pt>
                <c:pt idx="12">
                  <c:v>4834</c:v>
                </c:pt>
              </c:numCache>
            </c:numRef>
          </c:val>
          <c:extLst>
            <c:ext xmlns:c16="http://schemas.microsoft.com/office/drawing/2014/chart" uri="{C3380CC4-5D6E-409C-BE32-E72D297353CC}">
              <c16:uniqueId val="{0000000A-AD8E-4D75-AEC6-FD210E2646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386</c:v>
                </c:pt>
                <c:pt idx="8">
                  <c:v>#N/A</c:v>
                </c:pt>
                <c:pt idx="9">
                  <c:v>#N/A</c:v>
                </c:pt>
                <c:pt idx="10">
                  <c:v>186</c:v>
                </c:pt>
                <c:pt idx="11">
                  <c:v>#N/A</c:v>
                </c:pt>
                <c:pt idx="12">
                  <c:v>#N/A</c:v>
                </c:pt>
                <c:pt idx="13">
                  <c:v>0</c:v>
                </c:pt>
                <c:pt idx="14">
                  <c:v>#N/A</c:v>
                </c:pt>
              </c:numCache>
            </c:numRef>
          </c:val>
          <c:smooth val="0"/>
          <c:extLst>
            <c:ext xmlns:c16="http://schemas.microsoft.com/office/drawing/2014/chart" uri="{C3380CC4-5D6E-409C-BE32-E72D297353CC}">
              <c16:uniqueId val="{0000000B-AD8E-4D75-AEC6-FD210E2646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716</c:v>
                </c:pt>
                <c:pt idx="1">
                  <c:v>1000</c:v>
                </c:pt>
                <c:pt idx="2">
                  <c:v>1124</c:v>
                </c:pt>
              </c:numCache>
            </c:numRef>
          </c:val>
          <c:extLst>
            <c:ext xmlns:c16="http://schemas.microsoft.com/office/drawing/2014/chart" uri="{C3380CC4-5D6E-409C-BE32-E72D297353CC}">
              <c16:uniqueId val="{00000000-EA68-4A61-85B6-A6632CFD5F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105</c:v>
                </c:pt>
                <c:pt idx="2">
                  <c:v>233</c:v>
                </c:pt>
              </c:numCache>
            </c:numRef>
          </c:val>
          <c:extLst>
            <c:ext xmlns:c16="http://schemas.microsoft.com/office/drawing/2014/chart" uri="{C3380CC4-5D6E-409C-BE32-E72D297353CC}">
              <c16:uniqueId val="{00000001-EA68-4A61-85B6-A6632CFD5F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1286</c:v>
                </c:pt>
                <c:pt idx="1">
                  <c:v>1445</c:v>
                </c:pt>
                <c:pt idx="2">
                  <c:v>1170</c:v>
                </c:pt>
              </c:numCache>
            </c:numRef>
          </c:val>
          <c:extLst>
            <c:ext xmlns:c16="http://schemas.microsoft.com/office/drawing/2014/chart" uri="{C3380CC4-5D6E-409C-BE32-E72D297353CC}">
              <c16:uniqueId val="{00000002-EA68-4A61-85B6-A6632CFD5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{2D4B6CB6-E696-46A5-B52A-158D548E7CD9}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8D6-4CD3-BE62-80B276C385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{4E06FA2D-C90C-45ED-9FF3-0CC909F89EE9}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6-4CD3-BE62-80B276C385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{A88C69A8-AEC1-4B00-AFBF-B60445D6C29E}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6-4CD3-BE62-80B276C385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{9FCEE0B1-CF40-4B5F-916D-28F135A5D4B6}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6-4CD3-BE62-80B276C385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{F2372EC7-02A7-4653-902C-FCF7E874B366}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6-4CD3-BE62-80B276C385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{D55E7B84-A69F-4104-968A-90420D78BB2B}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8D6-4CD3-BE62-80B276C3852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{EBD92476-51FB-4703-B40E-3483DDFC2206}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8D6-4CD3-BE62-80B276C3852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{8CE5B5D0-933E-446E-9B47-1E1692B4BAD4}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8D6-4CD3-BE62-80B276C385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{EAD328A1-BB75-4BEB-A264-CACA9065DDB0}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8D6-4CD3-BE62-80B276C385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36.700000000000003</c:v>
                </c:pt>
                <c:pt idx="8">
                  <c:v>37.200000000000003</c:v>
                </c:pt>
                <c:pt idx="16">
                  <c:v>37.299999999999997</c:v>
                </c:pt>
                <c:pt idx="24">
                  <c:v>38</c:v>
                </c:pt>
                <c:pt idx="32">
                  <c:v>38.5</c:v>
                </c:pt>
              </c:numCache>
            </c:numRef>
          </c:xVal>
          <c:yVal>
            <c:numRef>
              <c:f>公会計指標分析・財政指標組合せ分析表!$BP$51:$DC$51</c:f>
              <c:numCache>
                <c:formatCode>#,##0.0;"▲ "#,##0.0</c:formatCode>
                <c:ptCount val="40"/>
                <c:pt idx="16">
                  <c:v>8.1</c:v>
                </c:pt>
                <c:pt idx="24">
                  <c:v>3.5</c:v>
                </c:pt>
              </c:numCache>
            </c:numRef>
          </c:yVal>
          <c:smooth val="0"/>
          <c:extLst>
            <c:ext xmlns:c16="http://schemas.microsoft.com/office/drawing/2014/chart" uri="{C3380CC4-5D6E-409C-BE32-E72D297353CC}">
              <c16:uniqueId val="{00000009-F8D6-4CD3-BE62-80B276C385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{E9C66AFF-BE50-4481-A23C-463AEA1B176C}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8D6-4CD3-BE62-80B276C385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{3B44B370-A3F7-473D-B397-68BBEE193F56}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6-4CD3-BE62-80B276C385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{158C7A69-2B81-4853-8F90-E2067D77E042}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6-4CD3-BE62-80B276C385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{7D8C2760-97B6-4E70-A5F4-6E9F62050070}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6-4CD3-BE62-80B276C385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{30E0D4F7-66B1-44CB-904A-B3660C21B452}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6-4CD3-BE62-80B276C3852A}"/>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{B2537621-1CF4-4EF1-95E7-27E982B7A7BA}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8D6-4CD3-BE62-80B276C3852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{2FFC026F-89D8-4C78-BDEB-4E56466FEEB8}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8D6-4CD3-BE62-80B276C3852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{39ACE1A4-8A33-4C93-8103-32676DEA40BB}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8D6-4CD3-BE62-80B276C3852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{C7B7A987-9275-4186-B7D2-181ACA9F1AF4}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8D6-4CD3-BE62-80B276C385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8D6-4CD3-BE62-80B276C3852A}"/>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{C263CC08-5A48-4BD1-B10A-DB061A632D9F}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F20-4F93-BFE8-DA316FA25D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{81A67977-C90B-457D-8DCC-AA09A61CD4ED}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0-4F93-BFE8-DA316FA25D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{4FDB356B-993B-45F8-907F-E2CFEFFF9E66}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0-4F93-BFE8-DA316FA25D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{6792C353-1560-4FA5-AD1F-B59F57BD4DD9}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0-4F93-BFE8-DA316FA25D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{38FAEC2F-1341-48B7-85A7-95210944010F}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0-4F93-BFE8-DA316FA25D9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{25BFDB3F-7BD9-4143-9493-322639038547}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F20-4F93-BFE8-DA316FA25D9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{83853045-6D11-4FB0-8372-1B3CACAD1F29}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F20-4F93-BFE8-DA316FA25D9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{EC36796D-0201-49EB-916A-C6DB297874A8}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F20-4F93-BFE8-DA316FA25D9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{2F38B916-25E6-4C32-B3D7-68358F72E7A2}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F20-4F93-BFE8-DA316FA25D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4.0999999999999996</c:v>
                </c:pt>
                <c:pt idx="16">
                  <c:v>4.5</c:v>
                </c:pt>
                <c:pt idx="24">
                  <c:v>5.6</c:v>
                </c:pt>
                <c:pt idx="32">
                  <c:v>6.9</c:v>
                </c:pt>
              </c:numCache>
            </c:numRef>
          </c:xVal>
          <c:yVal>
            <c:numRef>
              <c:f>公会計指標分析・財政指標組合せ分析表!$BP$73:$DC$73</c:f>
              <c:numCache>
                <c:formatCode>#,##0.0;"▲ "#,##0.0</c:formatCode>
                <c:ptCount val="40"/>
                <c:pt idx="16">
                  <c:v>8.1</c:v>
                </c:pt>
                <c:pt idx="24">
                  <c:v>3.5</c:v>
                </c:pt>
              </c:numCache>
            </c:numRef>
          </c:yVal>
          <c:smooth val="0"/>
          <c:extLst>
            <c:ext xmlns:c16="http://schemas.microsoft.com/office/drawing/2014/chart" uri="{C3380CC4-5D6E-409C-BE32-E72D297353CC}">
              <c16:uniqueId val="{00000009-1F20-4F93-BFE8-DA316FA25D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{2B11012A-2FDB-41A2-B7ED-E38A2F70E87D}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F20-4F93-BFE8-DA316FA25D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{720A52DD-1D62-4037-8CF9-1E520E263911}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0-4F93-BFE8-DA316FA25D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{8CD84E7D-B5FE-4EEF-AF59-A5D838142453}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0-4F93-BFE8-DA316FA25D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{EECFEA6D-385F-40C5-A5A2-4568F0FBB9DD}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0-4F93-BFE8-DA316FA25D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{694882B7-F0DB-44E4-89E2-E8A26743DB84}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0-4F93-BFE8-DA316FA25D9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{C5391362-7350-4FF3-8315-013B689C5D06}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F20-4F93-BFE8-DA316FA25D9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{8E90A632-1260-4596-BC1E-04F3BC2C8434}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F20-4F93-BFE8-DA316FA25D9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{45AC2611-EA2F-4923-A0E9-74C8371C63C9}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F20-4F93-BFE8-DA316FA25D9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{0A34E06E-48A0-40AB-851E-F9AA8DF4BA9A}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F20-4F93-BFE8-DA316FA25D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F20-4F93-BFE8-DA316FA25D9B}"/>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基準財政需要額は臨時経済対策費が増加し、基準財政収入額は法人税割の増となったが、需要と収入の差は前年度と同程度であり、前年度に引き続き減少傾向となった。今後も厳しい財政状況が懸念されるため、歳出においては、緊急に必要な事業を峻別し、投資的経費を抑制する等の見直しを実施するとともに、税収の徴収率向上に努め、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類似団体及び県平均を下回ることになり、前年度より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悪化した。これは、歳出においては物価高騰等により物件費等経常経費が増加し、歳入においては臨時財政対策債発行可能額が大幅に減少したことによる。この傾向は今後も続くと見込まれるため、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111760</xdr:rowOff>
    </xdr:to>
    <xdr:cxnSp macro="">
      <xdr:nvCxnSpPr>
        <xdr:cNvPr id="130" name="直線コネクタ 129"/>
        <xdr:cNvCxnSpPr/>
      </xdr:nvCxnSpPr>
      <xdr:spPr>
        <a:xfrm>
          <a:off x="4114800" y="1082395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82804</xdr:rowOff>
    </xdr:to>
    <xdr:cxnSp macro="">
      <xdr:nvCxnSpPr>
        <xdr:cNvPr id="133" name="直線コネクタ 132"/>
        <xdr:cNvCxnSpPr/>
      </xdr:nvCxnSpPr>
      <xdr:spPr>
        <a:xfrm flipV="1">
          <a:off x="3225800" y="108239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82804</xdr:rowOff>
    </xdr:to>
    <xdr:cxnSp macro="">
      <xdr:nvCxnSpPr>
        <xdr:cNvPr id="136" name="直線コネクタ 135"/>
        <xdr:cNvCxnSpPr/>
      </xdr:nvCxnSpPr>
      <xdr:spPr>
        <a:xfrm>
          <a:off x="2336800" y="11012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39" name="直線コネクタ 138"/>
        <xdr:cNvCxnSpPr/>
      </xdr:nvCxnSpPr>
      <xdr:spPr>
        <a:xfrm flipV="1">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6" name="テキスト ボックス 155"/>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58" name="テキスト ボックス 157"/>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163339</xdr:rowOff>
    </xdr:from>
    <xdr:to>
      <xdr:col>23</xdr:col>
      <xdr:colOff>133350</xdr:colOff>
      <xdr:row>82</xdr:row>
      <xdr:rowOff>46597</xdr:rowOff>
    </xdr:to>
    <xdr:cxnSp macro="">
      <xdr:nvCxnSpPr>
        <xdr:cNvPr id="189" name="直線コネクタ 188"/>
        <xdr:cNvCxnSpPr/>
      </xdr:nvCxnSpPr>
      <xdr:spPr>
        <a:xfrm>
          <a:off x="4114800" y="14050789"/>
          <a:ext cx="8382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163339</xdr:rowOff>
    </xdr:from>
    <xdr:to>
      <xdr:col>19</xdr:col>
      <xdr:colOff>133350</xdr:colOff>
      <xdr:row>82</xdr:row>
      <xdr:rowOff>24017</xdr:rowOff>
    </xdr:to>
    <xdr:cxnSp macro="">
      <xdr:nvCxnSpPr>
        <xdr:cNvPr id="192" name="直線コネクタ 191"/>
        <xdr:cNvCxnSpPr/>
      </xdr:nvCxnSpPr>
      <xdr:spPr>
        <a:xfrm flipV="1">
          <a:off x="3225800" y="14050789"/>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135330</xdr:rowOff>
    </xdr:from>
    <xdr:to>
      <xdr:col>15</xdr:col>
      <xdr:colOff>82550</xdr:colOff>
      <xdr:row>82</xdr:row>
      <xdr:rowOff>24017</xdr:rowOff>
    </xdr:to>
    <xdr:cxnSp macro="">
      <xdr:nvCxnSpPr>
        <xdr:cNvPr id="195" name="直線コネクタ 194"/>
        <xdr:cNvCxnSpPr/>
      </xdr:nvCxnSpPr>
      <xdr:spPr>
        <a:xfrm>
          <a:off x="2336800" y="14022780"/>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100546</xdr:rowOff>
    </xdr:from>
    <xdr:to>
      <xdr:col>11</xdr:col>
      <xdr:colOff>31750</xdr:colOff>
      <xdr:row>81</xdr:row>
      <xdr:rowOff>135330</xdr:rowOff>
    </xdr:to>
    <xdr:cxnSp macro="">
      <xdr:nvCxnSpPr>
        <xdr:cNvPr id="198" name="直線コネクタ 197"/>
        <xdr:cNvCxnSpPr/>
      </xdr:nvCxnSpPr>
      <xdr:spPr>
        <a:xfrm>
          <a:off x="1447800" y="13987996"/>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167247</xdr:rowOff>
    </xdr:from>
    <xdr:to>
      <xdr:col>23</xdr:col>
      <xdr:colOff>184150</xdr:colOff>
      <xdr:row>82</xdr:row>
      <xdr:rowOff>97397</xdr:rowOff>
    </xdr:to>
    <xdr:sp macro="" textlink="">
      <xdr:nvSpPr>
        <xdr:cNvPr id="208" name="楕円 207"/>
        <xdr:cNvSpPr/>
      </xdr:nvSpPr>
      <xdr:spPr>
        <a:xfrm>
          <a:off x="4902200" y="140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12324</xdr:rowOff>
    </xdr:from>
    <xdr:ext cx="762000" cy="259045"/>
    <xdr:sp macro="" textlink="">
      <xdr:nvSpPr>
        <xdr:cNvPr id="209" name="人件費・物件費等の状況該当値テキスト"/>
        <xdr:cNvSpPr txBox="1"/>
      </xdr:nvSpPr>
      <xdr:spPr>
        <a:xfrm>
          <a:off x="5041900" y="1389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112539</xdr:rowOff>
    </xdr:from>
    <xdr:to>
      <xdr:col>19</xdr:col>
      <xdr:colOff>184150</xdr:colOff>
      <xdr:row>82</xdr:row>
      <xdr:rowOff>42689</xdr:rowOff>
    </xdr:to>
    <xdr:sp macro="" textlink="">
      <xdr:nvSpPr>
        <xdr:cNvPr id="210" name="楕円 209"/>
        <xdr:cNvSpPr/>
      </xdr:nvSpPr>
      <xdr:spPr>
        <a:xfrm>
          <a:off x="4064000" y="139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52866</xdr:rowOff>
    </xdr:from>
    <xdr:ext cx="736600" cy="259045"/>
    <xdr:sp macro="" textlink="">
      <xdr:nvSpPr>
        <xdr:cNvPr id="211" name="テキスト ボックス 210"/>
        <xdr:cNvSpPr txBox="1"/>
      </xdr:nvSpPr>
      <xdr:spPr>
        <a:xfrm>
          <a:off x="3733800" y="1376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144667</xdr:rowOff>
    </xdr:from>
    <xdr:to>
      <xdr:col>15</xdr:col>
      <xdr:colOff>133350</xdr:colOff>
      <xdr:row>82</xdr:row>
      <xdr:rowOff>74817</xdr:rowOff>
    </xdr:to>
    <xdr:sp macro="" textlink="">
      <xdr:nvSpPr>
        <xdr:cNvPr id="212" name="楕円 211"/>
        <xdr:cNvSpPr/>
      </xdr:nvSpPr>
      <xdr:spPr>
        <a:xfrm>
          <a:off x="3175000" y="140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84994</xdr:rowOff>
    </xdr:from>
    <xdr:ext cx="762000" cy="259045"/>
    <xdr:sp macro="" textlink="">
      <xdr:nvSpPr>
        <xdr:cNvPr id="213" name="テキスト ボックス 212"/>
        <xdr:cNvSpPr txBox="1"/>
      </xdr:nvSpPr>
      <xdr:spPr>
        <a:xfrm>
          <a:off x="2844800" y="138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84530</xdr:rowOff>
    </xdr:from>
    <xdr:to>
      <xdr:col>11</xdr:col>
      <xdr:colOff>82550</xdr:colOff>
      <xdr:row>82</xdr:row>
      <xdr:rowOff>14680</xdr:rowOff>
    </xdr:to>
    <xdr:sp macro="" textlink="">
      <xdr:nvSpPr>
        <xdr:cNvPr id="214" name="楕円 213"/>
        <xdr:cNvSpPr/>
      </xdr:nvSpPr>
      <xdr:spPr>
        <a:xfrm>
          <a:off x="2286000" y="139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24857</xdr:rowOff>
    </xdr:from>
    <xdr:ext cx="762000" cy="259045"/>
    <xdr:sp macro="" textlink="">
      <xdr:nvSpPr>
        <xdr:cNvPr id="215" name="テキスト ボックス 214"/>
        <xdr:cNvSpPr txBox="1"/>
      </xdr:nvSpPr>
      <xdr:spPr>
        <a:xfrm>
          <a:off x="1955800" y="137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49746</xdr:rowOff>
    </xdr:from>
    <xdr:to>
      <xdr:col>7</xdr:col>
      <xdr:colOff>31750</xdr:colOff>
      <xdr:row>81</xdr:row>
      <xdr:rowOff>151346</xdr:rowOff>
    </xdr:to>
    <xdr:sp macro="" textlink="">
      <xdr:nvSpPr>
        <xdr:cNvPr id="216" name="楕円 215"/>
        <xdr:cNvSpPr/>
      </xdr:nvSpPr>
      <xdr:spPr>
        <a:xfrm>
          <a:off x="1397000" y="1393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161523</xdr:rowOff>
    </xdr:from>
    <xdr:ext cx="762000" cy="259045"/>
    <xdr:sp macro="" textlink="">
      <xdr:nvSpPr>
        <xdr:cNvPr id="217" name="テキスト ボックス 216"/>
        <xdr:cNvSpPr txBox="1"/>
      </xdr:nvSpPr>
      <xdr:spPr>
        <a:xfrm>
          <a:off x="1066800" y="137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全国町村平均を上回る水準が続いたが、高い給料の職員の退職や職員の再任用による降格により、前年度と比較し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ポイント低下した。今後は給与水準の適正化に努める。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32657</xdr:rowOff>
    </xdr:to>
    <xdr:cxnSp macro="">
      <xdr:nvCxnSpPr>
        <xdr:cNvPr id="253" name="直線コネクタ 252"/>
        <xdr:cNvCxnSpPr/>
      </xdr:nvCxnSpPr>
      <xdr:spPr>
        <a:xfrm flipV="1">
          <a:off x="16179800" y="146394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56" name="直線コネクタ 255"/>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83457</xdr:rowOff>
    </xdr:to>
    <xdr:cxnSp macro="">
      <xdr:nvCxnSpPr>
        <xdr:cNvPr id="259" name="直線コネクタ 258"/>
        <xdr:cNvCxnSpPr/>
      </xdr:nvCxnSpPr>
      <xdr:spPr>
        <a:xfrm>
          <a:off x="14401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2" name="直線コネクタ 261"/>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2" name="楕円 271"/>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3"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4" name="楕円 273"/>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5" name="テキスト ボックス 274"/>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6" name="楕円 275"/>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7" name="テキスト ボックス 276"/>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78" name="楕円 277"/>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79" name="テキスト ボックス 278"/>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0" name="楕円 279"/>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1" name="テキスト ボックス 280"/>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147683</xdr:rowOff>
    </xdr:to>
    <xdr:cxnSp macro="">
      <xdr:nvCxnSpPr>
        <xdr:cNvPr id="318" name="直線コネクタ 317"/>
        <xdr:cNvCxnSpPr/>
      </xdr:nvCxnSpPr>
      <xdr:spPr>
        <a:xfrm>
          <a:off x="16179800" y="10083165"/>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139065</xdr:rowOff>
    </xdr:from>
    <xdr:to>
      <xdr:col>77</xdr:col>
      <xdr:colOff>44450</xdr:colOff>
      <xdr:row>58</xdr:row>
      <xdr:rowOff>144235</xdr:rowOff>
    </xdr:to>
    <xdr:cxnSp macro="">
      <xdr:nvCxnSpPr>
        <xdr:cNvPr id="321" name="直線コネクタ 320"/>
        <xdr:cNvCxnSpPr/>
      </xdr:nvCxnSpPr>
      <xdr:spPr>
        <a:xfrm flipV="1">
          <a:off x="15290800" y="10083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144235</xdr:rowOff>
    </xdr:to>
    <xdr:cxnSp macro="">
      <xdr:nvCxnSpPr>
        <xdr:cNvPr id="324" name="直線コネクタ 323"/>
        <xdr:cNvCxnSpPr/>
      </xdr:nvCxnSpPr>
      <xdr:spPr>
        <a:xfrm>
          <a:off x="14401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151130</xdr:rowOff>
    </xdr:to>
    <xdr:cxnSp macro="">
      <xdr:nvCxnSpPr>
        <xdr:cNvPr id="327" name="直線コネクタ 326"/>
        <xdr:cNvCxnSpPr/>
      </xdr:nvCxnSpPr>
      <xdr:spPr>
        <a:xfrm flipV="1">
          <a:off x="13512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7" name="楕円 336"/>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113410</xdr:rowOff>
    </xdr:from>
    <xdr:ext cx="762000" cy="259045"/>
    <xdr:sp macro="" textlink="">
      <xdr:nvSpPr>
        <xdr:cNvPr id="338" name="定員管理の状況該当値テキスト"/>
        <xdr:cNvSpPr txBox="1"/>
      </xdr:nvSpPr>
      <xdr:spPr>
        <a:xfrm>
          <a:off x="17106900" y="9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88265</xdr:rowOff>
    </xdr:from>
    <xdr:to>
      <xdr:col>77</xdr:col>
      <xdr:colOff>95250</xdr:colOff>
      <xdr:row>59</xdr:row>
      <xdr:rowOff>18415</xdr:rowOff>
    </xdr:to>
    <xdr:sp macro="" textlink="">
      <xdr:nvSpPr>
        <xdr:cNvPr id="339" name="楕円 338"/>
        <xdr:cNvSpPr/>
      </xdr:nvSpPr>
      <xdr:spPr>
        <a:xfrm>
          <a:off x="16129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28592</xdr:rowOff>
    </xdr:from>
    <xdr:ext cx="736600" cy="259045"/>
    <xdr:sp macro="" textlink="">
      <xdr:nvSpPr>
        <xdr:cNvPr id="340" name="テキスト ボックス 339"/>
        <xdr:cNvSpPr txBox="1"/>
      </xdr:nvSpPr>
      <xdr:spPr>
        <a:xfrm>
          <a:off x="15798800" y="98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1" name="楕円 340"/>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2" name="テキスト ボックス 341"/>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3" name="楕円 342"/>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4" name="テキスト ボックス 343"/>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5" name="楕円 344"/>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40657</xdr:rowOff>
    </xdr:from>
    <xdr:ext cx="762000" cy="259045"/>
    <xdr:sp macro="" textlink="">
      <xdr:nvSpPr>
        <xdr:cNvPr id="346" name="テキスト ボックス 345"/>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類似団体平均、全国及び県平均を下回り、前年度より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ポイント悪化した。これは、借入額の大きい平成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年度の臨時財政対策債の償還が始まったことによる。引き続き、事業の必要性、優先度等の検討を行い、地方債発行額の抑制に努める。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85634</xdr:rowOff>
    </xdr:to>
    <xdr:cxnSp macro="">
      <xdr:nvCxnSpPr>
        <xdr:cNvPr id="381" name="直線コネクタ 380"/>
        <xdr:cNvCxnSpPr/>
      </xdr:nvCxnSpPr>
      <xdr:spPr>
        <a:xfrm>
          <a:off x="16179800" y="685400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167459</xdr:rowOff>
    </xdr:to>
    <xdr:cxnSp macro="">
      <xdr:nvCxnSpPr>
        <xdr:cNvPr id="384" name="直線コネクタ 383"/>
        <xdr:cNvCxnSpPr/>
      </xdr:nvCxnSpPr>
      <xdr:spPr>
        <a:xfrm>
          <a:off x="15290800" y="677817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91622</xdr:rowOff>
    </xdr:to>
    <xdr:cxnSp macro="">
      <xdr:nvCxnSpPr>
        <xdr:cNvPr id="387" name="直線コネクタ 386"/>
        <xdr:cNvCxnSpPr/>
      </xdr:nvCxnSpPr>
      <xdr:spPr>
        <a:xfrm>
          <a:off x="14401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64044</xdr:rowOff>
    </xdr:to>
    <xdr:cxnSp macro="">
      <xdr:nvCxnSpPr>
        <xdr:cNvPr id="390" name="直線コネクタ 389"/>
        <xdr:cNvCxnSpPr/>
      </xdr:nvCxnSpPr>
      <xdr:spPr>
        <a:xfrm>
          <a:off x="13512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0" name="楕円 399"/>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1" name="公債費負担の状況該当値テキスト"/>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13244</xdr:rowOff>
    </xdr:from>
    <xdr:to>
      <xdr:col>68</xdr:col>
      <xdr:colOff>203200</xdr:colOff>
      <xdr:row>39</xdr:row>
      <xdr:rowOff>114844</xdr:rowOff>
    </xdr:to>
    <xdr:sp macro="" textlink="">
      <xdr:nvSpPr>
        <xdr:cNvPr id="406" name="楕円 405"/>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125021</xdr:rowOff>
    </xdr:from>
    <xdr:ext cx="762000" cy="259045"/>
    <xdr:sp macro="" textlink="">
      <xdr:nvSpPr>
        <xdr:cNvPr id="407" name="テキスト ボックス 406"/>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類似団体、全国平均を下回る水準となり、地方債の現在高や退職手当負担見込額が減少したことにより将来負担額が減少し、２年ぶりに算出されなかった。</a:t>
          </a:r>
        </a:p>
        <a:p>
          <a:r>
            <a:rPr kumimoji="1" lang="ja-JP" altLang="en-US" sz="1300">
              <a:latin typeface="ＭＳ Ｐゴシック" panose="020B0600070205080204" pitchFamily="50" charset="-128"/>
              <a:ea typeface="ＭＳ Ｐゴシック" panose="020B0600070205080204" pitchFamily="50" charset="-128"/>
            </a:rPr>
            <a:t>　しかし、充当可能基金は前年度より微減しているため、地方債の発行抑制や基金の積み増しなど、健全財政の運営に努める。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124581</xdr:rowOff>
    </xdr:from>
    <xdr:to>
      <xdr:col>77</xdr:col>
      <xdr:colOff>44450</xdr:colOff>
      <xdr:row>14</xdr:row>
      <xdr:rowOff>5987</xdr:rowOff>
    </xdr:to>
    <xdr:cxnSp macro="">
      <xdr:nvCxnSpPr>
        <xdr:cNvPr id="445" name="直線コネクタ 444"/>
        <xdr:cNvCxnSpPr/>
      </xdr:nvCxnSpPr>
      <xdr:spPr>
        <a:xfrm flipV="1">
          <a:off x="15290800" y="235343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9" name="テキスト ボックス 448"/>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1" name="テキスト ボックス 450"/>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4" name="フローチャート: 判断 453"/>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5" name="テキスト ボックス 454"/>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73781</xdr:rowOff>
    </xdr:from>
    <xdr:to>
      <xdr:col>77</xdr:col>
      <xdr:colOff>95250</xdr:colOff>
      <xdr:row>14</xdr:row>
      <xdr:rowOff>3931</xdr:rowOff>
    </xdr:to>
    <xdr:sp macro="" textlink="">
      <xdr:nvSpPr>
        <xdr:cNvPr id="461" name="楕円 460"/>
        <xdr:cNvSpPr/>
      </xdr:nvSpPr>
      <xdr:spPr>
        <a:xfrm>
          <a:off x="16129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14108</xdr:rowOff>
    </xdr:from>
    <xdr:ext cx="736600" cy="259045"/>
    <xdr:sp macro="" textlink="">
      <xdr:nvSpPr>
        <xdr:cNvPr id="462" name="テキスト ボックス 461"/>
        <xdr:cNvSpPr txBox="1"/>
      </xdr:nvSpPr>
      <xdr:spPr>
        <a:xfrm>
          <a:off x="15798800" y="207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63" name="楕円 462"/>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4" name="テキスト ボックス 463"/>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152146</xdr:rowOff>
    </xdr:to>
    <xdr:cxnSp macro="">
      <xdr:nvCxnSpPr>
        <xdr:cNvPr id="64" name="直線コネクタ 63"/>
        <xdr:cNvCxnSpPr/>
      </xdr:nvCxnSpPr>
      <xdr:spPr>
        <a:xfrm>
          <a:off x="3987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40132</xdr:rowOff>
    </xdr:to>
    <xdr:cxnSp macro="">
      <xdr:nvCxnSpPr>
        <xdr:cNvPr id="67" name="直線コネクタ 66"/>
        <xdr:cNvCxnSpPr/>
      </xdr:nvCxnSpPr>
      <xdr:spPr>
        <a:xfrm flipV="1">
          <a:off x="3098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40132</xdr:rowOff>
    </xdr:to>
    <xdr:cxnSp macro="">
      <xdr:nvCxnSpPr>
        <xdr:cNvPr id="70" name="直線コネクタ 69"/>
        <xdr:cNvCxnSpPr/>
      </xdr:nvCxnSpPr>
      <xdr:spPr>
        <a:xfrm>
          <a:off x="2209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156718</xdr:rowOff>
    </xdr:to>
    <xdr:cxnSp macro="">
      <xdr:nvCxnSpPr>
        <xdr:cNvPr id="73" name="直線コネクタ 72"/>
        <xdr:cNvCxnSpPr/>
      </xdr:nvCxnSpPr>
      <xdr:spPr>
        <a:xfrm>
          <a:off x="1320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前年度に引き続き、類似団体、全国、県平均を上回る結果となった。しかし、物件費の要因である光熱水費の高騰により需用費が前年度より大幅に増加したため、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また、同じく要因である可燃ごみ運搬処理業務に係る経費は、新ごみ処理施設の完成まで恒常的に発生する経費であるため、引き続き、行財政改革を推進し、事務の合理化、効率化を進め、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19</xdr:row>
      <xdr:rowOff>19558</xdr:rowOff>
    </xdr:to>
    <xdr:cxnSp macro="">
      <xdr:nvCxnSpPr>
        <xdr:cNvPr id="123" name="直線コネクタ 122"/>
        <xdr:cNvCxnSpPr/>
      </xdr:nvCxnSpPr>
      <xdr:spPr>
        <a:xfrm>
          <a:off x="15671800" y="31125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19</xdr:row>
      <xdr:rowOff>19558</xdr:rowOff>
    </xdr:to>
    <xdr:cxnSp macro="">
      <xdr:nvCxnSpPr>
        <xdr:cNvPr id="126" name="直線コネクタ 125"/>
        <xdr:cNvCxnSpPr/>
      </xdr:nvCxnSpPr>
      <xdr:spPr>
        <a:xfrm flipV="1">
          <a:off x="14782800" y="31125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19558</xdr:rowOff>
    </xdr:to>
    <xdr:cxnSp macro="">
      <xdr:nvCxnSpPr>
        <xdr:cNvPr id="129" name="直線コネクタ 128"/>
        <xdr:cNvCxnSpPr/>
      </xdr:nvCxnSpPr>
      <xdr:spPr>
        <a:xfrm>
          <a:off x="13893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154432</xdr:rowOff>
    </xdr:to>
    <xdr:cxnSp macro="">
      <xdr:nvCxnSpPr>
        <xdr:cNvPr id="132" name="直線コネクタ 131"/>
        <xdr:cNvCxnSpPr/>
      </xdr:nvCxnSpPr>
      <xdr:spPr>
        <a:xfrm flipV="1">
          <a:off x="13004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2" name="楕円 141"/>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3"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4" name="楕円 143"/>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5" name="テキスト ボックス 144"/>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6" name="楕円 145"/>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7" name="テキスト ボックス 146"/>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8" name="楕円 147"/>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9" name="テキスト ボックス 148"/>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0" name="楕円 149"/>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1" name="テキスト ボックス 150"/>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類似団体、県平均は前年度等に引き続き上回ってはいるが、前年度より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悪化した。これは、障害児通所サービスの利用者増により障害児通所給付費が増加したからである。引き続き、資格・給付審査の適正化や各種手当への独自加算等の見直し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105228</xdr:rowOff>
    </xdr:to>
    <xdr:cxnSp macro="">
      <xdr:nvCxnSpPr>
        <xdr:cNvPr id="186" name="直線コネクタ 185"/>
        <xdr:cNvCxnSpPr/>
      </xdr:nvCxnSpPr>
      <xdr:spPr>
        <a:xfrm>
          <a:off x="3987800" y="9918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94343</xdr:rowOff>
    </xdr:to>
    <xdr:cxnSp macro="">
      <xdr:nvCxnSpPr>
        <xdr:cNvPr id="189" name="直線コネクタ 188"/>
        <xdr:cNvCxnSpPr/>
      </xdr:nvCxnSpPr>
      <xdr:spPr>
        <a:xfrm flipV="1">
          <a:off x="3098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137885</xdr:rowOff>
    </xdr:to>
    <xdr:cxnSp macro="">
      <xdr:nvCxnSpPr>
        <xdr:cNvPr id="192" name="直線コネクタ 191"/>
        <xdr:cNvCxnSpPr/>
      </xdr:nvCxnSpPr>
      <xdr:spPr>
        <a:xfrm flipV="1">
          <a:off x="2209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58</xdr:row>
      <xdr:rowOff>170543</xdr:rowOff>
    </xdr:to>
    <xdr:cxnSp macro="">
      <xdr:nvCxnSpPr>
        <xdr:cNvPr id="195" name="直線コネクタ 194"/>
        <xdr:cNvCxnSpPr/>
      </xdr:nvCxnSpPr>
      <xdr:spPr>
        <a:xfrm flipV="1">
          <a:off x="1320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5" name="楕円 204"/>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6"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09" name="楕円 208"/>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0" name="テキスト ボックス 209"/>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1" name="楕円 210"/>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2" name="テキスト ボックス 211"/>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3" name="楕円 212"/>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4" name="テキスト ボックス 213"/>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前年度に引き続き類似団体、全国、県平均を下回ってはいるが、国民健康保険事業、介護保険事業及び後期高齢者医療事業の繰出金が増加し前年度より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ポイント悪化した。今後は、国民健康保険事業等については、保険料の適正化に努め、普通会計の負担額を減らしていくよう努める。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151493</xdr:rowOff>
    </xdr:to>
    <xdr:cxnSp macro="">
      <xdr:nvCxnSpPr>
        <xdr:cNvPr id="249" name="直線コネクタ 248"/>
        <xdr:cNvCxnSpPr/>
      </xdr:nvCxnSpPr>
      <xdr:spPr>
        <a:xfrm>
          <a:off x="15671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1815</xdr:rowOff>
    </xdr:to>
    <xdr:cxnSp macro="">
      <xdr:nvCxnSpPr>
        <xdr:cNvPr id="252" name="直線コネクタ 251"/>
        <xdr:cNvCxnSpPr/>
      </xdr:nvCxnSpPr>
      <xdr:spPr>
        <a:xfrm flipV="1">
          <a:off x="14782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58</xdr:row>
      <xdr:rowOff>105228</xdr:rowOff>
    </xdr:to>
    <xdr:cxnSp macro="">
      <xdr:nvCxnSpPr>
        <xdr:cNvPr id="255" name="直線コネクタ 254"/>
        <xdr:cNvCxnSpPr/>
      </xdr:nvCxnSpPr>
      <xdr:spPr>
        <a:xfrm flipV="1">
          <a:off x="13893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64407</xdr:rowOff>
    </xdr:to>
    <xdr:cxnSp macro="">
      <xdr:nvCxnSpPr>
        <xdr:cNvPr id="258" name="直線コネクタ 257"/>
        <xdr:cNvCxnSpPr/>
      </xdr:nvCxnSpPr>
      <xdr:spPr>
        <a:xfrm flipV="1">
          <a:off x="13004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4" name="楕円 273"/>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5" name="テキスト ボックス 274"/>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6" name="楕円 275"/>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7" name="テキスト ボックス 276"/>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類似団体、全国及び県平均を上回っている要因としては、ごみ処理業務や消防業務を一部事務組合及び広域連合で実施していることと下水道事業への支出が挙げられる。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44704</xdr:rowOff>
    </xdr:to>
    <xdr:cxnSp macro="">
      <xdr:nvCxnSpPr>
        <xdr:cNvPr id="307" name="直線コネクタ 306"/>
        <xdr:cNvCxnSpPr/>
      </xdr:nvCxnSpPr>
      <xdr:spPr>
        <a:xfrm>
          <a:off x="15671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8128</xdr:rowOff>
    </xdr:to>
    <xdr:cxnSp macro="">
      <xdr:nvCxnSpPr>
        <xdr:cNvPr id="310" name="直線コネクタ 309"/>
        <xdr:cNvCxnSpPr/>
      </xdr:nvCxnSpPr>
      <xdr:spPr>
        <a:xfrm>
          <a:off x="14782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133858</xdr:rowOff>
    </xdr:to>
    <xdr:cxnSp macro="">
      <xdr:nvCxnSpPr>
        <xdr:cNvPr id="313" name="直線コネクタ 312"/>
        <xdr:cNvCxnSpPr/>
      </xdr:nvCxnSpPr>
      <xdr:spPr>
        <a:xfrm>
          <a:off x="13893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16" name="直線コネクタ 315"/>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3" name="テキスト ボックス 332"/>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新庁舎建設及び新総合調理センター建設の元金償還に加え、今後予定されている大型普通建設事業や緊急自然災害防止事業においても地方債発行予定であるため悪化が見込まれる。引き続き地方債発行事業の厳選など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152146</xdr:rowOff>
    </xdr:to>
    <xdr:cxnSp macro="">
      <xdr:nvCxnSpPr>
        <xdr:cNvPr id="365" name="直線コネクタ 364"/>
        <xdr:cNvCxnSpPr/>
      </xdr:nvCxnSpPr>
      <xdr:spPr>
        <a:xfrm>
          <a:off x="3987800" y="12992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143002</xdr:rowOff>
    </xdr:to>
    <xdr:cxnSp macro="">
      <xdr:nvCxnSpPr>
        <xdr:cNvPr id="368" name="直線コネクタ 367"/>
        <xdr:cNvCxnSpPr/>
      </xdr:nvCxnSpPr>
      <xdr:spPr>
        <a:xfrm flipV="1">
          <a:off x="3098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143002</xdr:rowOff>
    </xdr:to>
    <xdr:cxnSp macro="">
      <xdr:nvCxnSpPr>
        <xdr:cNvPr id="371" name="直線コネクタ 370"/>
        <xdr:cNvCxnSpPr/>
      </xdr:nvCxnSpPr>
      <xdr:spPr>
        <a:xfrm>
          <a:off x="2209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124714</xdr:rowOff>
    </xdr:to>
    <xdr:cxnSp macro="">
      <xdr:nvCxnSpPr>
        <xdr:cNvPr id="374" name="直線コネクタ 373"/>
        <xdr:cNvCxnSpPr/>
      </xdr:nvCxnSpPr>
      <xdr:spPr>
        <a:xfrm flipV="1">
          <a:off x="1320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4" name="楕円 383"/>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5"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6" name="楕円 385"/>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7" name="テキスト ボックス 386"/>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88" name="楕円 387"/>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89" name="テキスト ボックス 388"/>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0" name="楕円 389"/>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1" name="テキスト ボックス 390"/>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2" name="楕円 391"/>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3" name="テキスト ボックス 392"/>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公債費以外の経常収支比率に占める割合は、扶助費や物件費、補助費の増加により前年度から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悪化し、類似団体、国、県平均を上回る結果となっている。今後も新ごみ処理施設建設に係る費用など増加の要因が見込まれるため、経常経費の削減だけでなく、町税など一般財源の確保により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80</xdr:row>
      <xdr:rowOff>1270</xdr:rowOff>
    </xdr:to>
    <xdr:cxnSp macro="">
      <xdr:nvCxnSpPr>
        <xdr:cNvPr id="426" name="直線コネクタ 425"/>
        <xdr:cNvCxnSpPr/>
      </xdr:nvCxnSpPr>
      <xdr:spPr>
        <a:xfrm>
          <a:off x="15671800" y="135267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157480</xdr:rowOff>
    </xdr:to>
    <xdr:cxnSp macro="">
      <xdr:nvCxnSpPr>
        <xdr:cNvPr id="429" name="直線コネクタ 428"/>
        <xdr:cNvCxnSpPr/>
      </xdr:nvCxnSpPr>
      <xdr:spPr>
        <a:xfrm flipV="1">
          <a:off x="14782800" y="135267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79</xdr:row>
      <xdr:rowOff>157480</xdr:rowOff>
    </xdr:to>
    <xdr:cxnSp macro="">
      <xdr:nvCxnSpPr>
        <xdr:cNvPr id="432" name="直線コネクタ 431"/>
        <xdr:cNvCxnSpPr/>
      </xdr:nvCxnSpPr>
      <xdr:spPr>
        <a:xfrm>
          <a:off x="13893800" y="13694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24130</xdr:rowOff>
    </xdr:to>
    <xdr:cxnSp macro="">
      <xdr:nvCxnSpPr>
        <xdr:cNvPr id="435" name="直線コネクタ 434"/>
        <xdr:cNvCxnSpPr/>
      </xdr:nvCxnSpPr>
      <xdr:spPr>
        <a:xfrm flipV="1">
          <a:off x="13004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5" name="楕円 444"/>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46"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7" name="楕円 446"/>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8" name="テキスト ボックス 447"/>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9" name="楕円 448"/>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50" name="テキスト ボックス 449"/>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51" name="楕円 450"/>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52" name="テキスト ボックス 451"/>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3" name="楕円 452"/>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4" name="テキスト ボックス 453"/>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119908</xdr:rowOff>
    </xdr:from>
    <xdr:to>
      <xdr:col>29</xdr:col>
      <xdr:colOff>127000</xdr:colOff>
      <xdr:row>18</xdr:row>
      <xdr:rowOff>146262</xdr:rowOff>
    </xdr:to>
    <xdr:cxnSp macro="">
      <xdr:nvCxnSpPr>
        <xdr:cNvPr id="52" name="直線コネクタ 51"/>
        <xdr:cNvCxnSpPr/>
      </xdr:nvCxnSpPr>
      <xdr:spPr bwMode="auto">
        <a:xfrm flipV="1">
          <a:off x="5003800" y="3253633"/>
          <a:ext cx="6477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146262</xdr:rowOff>
    </xdr:from>
    <xdr:to>
      <xdr:col>26</xdr:col>
      <xdr:colOff>50800</xdr:colOff>
      <xdr:row>18</xdr:row>
      <xdr:rowOff>152157</xdr:rowOff>
    </xdr:to>
    <xdr:cxnSp macro="">
      <xdr:nvCxnSpPr>
        <xdr:cNvPr id="55" name="直線コネクタ 54"/>
        <xdr:cNvCxnSpPr/>
      </xdr:nvCxnSpPr>
      <xdr:spPr bwMode="auto">
        <a:xfrm flipV="1">
          <a:off x="4305300" y="3279987"/>
          <a:ext cx="6985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152157</xdr:rowOff>
    </xdr:from>
    <xdr:to>
      <xdr:col>22</xdr:col>
      <xdr:colOff>114300</xdr:colOff>
      <xdr:row>18</xdr:row>
      <xdr:rowOff>162281</xdr:rowOff>
    </xdr:to>
    <xdr:cxnSp macro="">
      <xdr:nvCxnSpPr>
        <xdr:cNvPr id="58" name="直線コネクタ 57"/>
        <xdr:cNvCxnSpPr/>
      </xdr:nvCxnSpPr>
      <xdr:spPr bwMode="auto">
        <a:xfrm flipV="1">
          <a:off x="3606800" y="3285882"/>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162281</xdr:rowOff>
    </xdr:from>
    <xdr:to>
      <xdr:col>18</xdr:col>
      <xdr:colOff>177800</xdr:colOff>
      <xdr:row>19</xdr:row>
      <xdr:rowOff>4792</xdr:rowOff>
    </xdr:to>
    <xdr:cxnSp macro="">
      <xdr:nvCxnSpPr>
        <xdr:cNvPr id="61" name="直線コネクタ 60"/>
        <xdr:cNvCxnSpPr/>
      </xdr:nvCxnSpPr>
      <xdr:spPr bwMode="auto">
        <a:xfrm flipV="1">
          <a:off x="29083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69108</xdr:rowOff>
    </xdr:from>
    <xdr:to>
      <xdr:col>29</xdr:col>
      <xdr:colOff>177800</xdr:colOff>
      <xdr:row>18</xdr:row>
      <xdr:rowOff>170708</xdr:rowOff>
    </xdr:to>
    <xdr:sp macro="" textlink="">
      <xdr:nvSpPr>
        <xdr:cNvPr id="71" name="楕円 70"/>
        <xdr:cNvSpPr/>
      </xdr:nvSpPr>
      <xdr:spPr bwMode="auto">
        <a:xfrm>
          <a:off x="5600700" y="320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41185</xdr:rowOff>
    </xdr:from>
    <xdr:ext cx="762000" cy="259045"/>
    <xdr:sp macro="" textlink="">
      <xdr:nvSpPr>
        <xdr:cNvPr id="72" name="人口1人当たり決算額の推移該当値テキスト130"/>
        <xdr:cNvSpPr txBox="1"/>
      </xdr:nvSpPr>
      <xdr:spPr>
        <a:xfrm>
          <a:off x="5740400" y="31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95462</xdr:rowOff>
    </xdr:from>
    <xdr:to>
      <xdr:col>26</xdr:col>
      <xdr:colOff>101600</xdr:colOff>
      <xdr:row>19</xdr:row>
      <xdr:rowOff>25612</xdr:rowOff>
    </xdr:to>
    <xdr:sp macro="" textlink="">
      <xdr:nvSpPr>
        <xdr:cNvPr id="73" name="楕円 72"/>
        <xdr:cNvSpPr/>
      </xdr:nvSpPr>
      <xdr:spPr bwMode="auto">
        <a:xfrm>
          <a:off x="4953000" y="322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10389</xdr:rowOff>
    </xdr:from>
    <xdr:ext cx="736600" cy="259045"/>
    <xdr:sp macro="" textlink="">
      <xdr:nvSpPr>
        <xdr:cNvPr id="74" name="テキスト ボックス 73"/>
        <xdr:cNvSpPr txBox="1"/>
      </xdr:nvSpPr>
      <xdr:spPr>
        <a:xfrm>
          <a:off x="4622800" y="331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101357</xdr:rowOff>
    </xdr:from>
    <xdr:to>
      <xdr:col>22</xdr:col>
      <xdr:colOff>165100</xdr:colOff>
      <xdr:row>19</xdr:row>
      <xdr:rowOff>31507</xdr:rowOff>
    </xdr:to>
    <xdr:sp macro="" textlink="">
      <xdr:nvSpPr>
        <xdr:cNvPr id="75" name="楕円 74"/>
        <xdr:cNvSpPr/>
      </xdr:nvSpPr>
      <xdr:spPr bwMode="auto">
        <a:xfrm>
          <a:off x="42545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16284</xdr:rowOff>
    </xdr:from>
    <xdr:ext cx="762000" cy="259045"/>
    <xdr:sp macro="" textlink="">
      <xdr:nvSpPr>
        <xdr:cNvPr id="76" name="テキスト ボックス 75"/>
        <xdr:cNvSpPr txBox="1"/>
      </xdr:nvSpPr>
      <xdr:spPr>
        <a:xfrm>
          <a:off x="3924300" y="33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111481</xdr:rowOff>
    </xdr:from>
    <xdr:to>
      <xdr:col>19</xdr:col>
      <xdr:colOff>38100</xdr:colOff>
      <xdr:row>19</xdr:row>
      <xdr:rowOff>41631</xdr:rowOff>
    </xdr:to>
    <xdr:sp macro="" textlink="">
      <xdr:nvSpPr>
        <xdr:cNvPr id="77" name="楕円 76"/>
        <xdr:cNvSpPr/>
      </xdr:nvSpPr>
      <xdr:spPr bwMode="auto">
        <a:xfrm>
          <a:off x="35560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26408</xdr:rowOff>
    </xdr:from>
    <xdr:ext cx="762000" cy="259045"/>
    <xdr:sp macro="" textlink="">
      <xdr:nvSpPr>
        <xdr:cNvPr id="78" name="テキスト ボックス 77"/>
        <xdr:cNvSpPr txBox="1"/>
      </xdr:nvSpPr>
      <xdr:spPr>
        <a:xfrm>
          <a:off x="3225800" y="33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125442</xdr:rowOff>
    </xdr:from>
    <xdr:to>
      <xdr:col>15</xdr:col>
      <xdr:colOff>101600</xdr:colOff>
      <xdr:row>19</xdr:row>
      <xdr:rowOff>55592</xdr:rowOff>
    </xdr:to>
    <xdr:sp macro="" textlink="">
      <xdr:nvSpPr>
        <xdr:cNvPr id="79" name="楕円 78"/>
        <xdr:cNvSpPr/>
      </xdr:nvSpPr>
      <xdr:spPr bwMode="auto">
        <a:xfrm>
          <a:off x="28575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40369</xdr:rowOff>
    </xdr:from>
    <xdr:ext cx="762000" cy="259045"/>
    <xdr:sp macro="" textlink="">
      <xdr:nvSpPr>
        <xdr:cNvPr id="80" name="テキスト ボックス 79"/>
        <xdr:cNvSpPr txBox="1"/>
      </xdr:nvSpPr>
      <xdr:spPr>
        <a:xfrm>
          <a:off x="25273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265437</xdr:rowOff>
    </xdr:from>
    <xdr:to>
      <xdr:col>29</xdr:col>
      <xdr:colOff>127000</xdr:colOff>
      <xdr:row>35</xdr:row>
      <xdr:rowOff>283876</xdr:rowOff>
    </xdr:to>
    <xdr:cxnSp macro="">
      <xdr:nvCxnSpPr>
        <xdr:cNvPr id="113" name="直線コネクタ 112"/>
        <xdr:cNvCxnSpPr/>
      </xdr:nvCxnSpPr>
      <xdr:spPr bwMode="auto">
        <a:xfrm flipV="1">
          <a:off x="5003800" y="6875787"/>
          <a:ext cx="647700" cy="1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250214</xdr:rowOff>
    </xdr:from>
    <xdr:ext cx="762000" cy="259045"/>
    <xdr:sp macro="" textlink="">
      <xdr:nvSpPr>
        <xdr:cNvPr id="114" name="人口1人当たり決算額の推移平均値テキスト445"/>
        <xdr:cNvSpPr txBox="1"/>
      </xdr:nvSpPr>
      <xdr:spPr>
        <a:xfrm>
          <a:off x="5740400" y="686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283876</xdr:rowOff>
    </xdr:from>
    <xdr:to>
      <xdr:col>26</xdr:col>
      <xdr:colOff>50800</xdr:colOff>
      <xdr:row>36</xdr:row>
      <xdr:rowOff>38036</xdr:rowOff>
    </xdr:to>
    <xdr:cxnSp macro="">
      <xdr:nvCxnSpPr>
        <xdr:cNvPr id="116" name="直線コネクタ 115"/>
        <xdr:cNvCxnSpPr/>
      </xdr:nvCxnSpPr>
      <xdr:spPr bwMode="auto">
        <a:xfrm flipV="1">
          <a:off x="4305300" y="6894226"/>
          <a:ext cx="6985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38036</xdr:rowOff>
    </xdr:from>
    <xdr:to>
      <xdr:col>22</xdr:col>
      <xdr:colOff>114300</xdr:colOff>
      <xdr:row>36</xdr:row>
      <xdr:rowOff>79756</xdr:rowOff>
    </xdr:to>
    <xdr:cxnSp macro="">
      <xdr:nvCxnSpPr>
        <xdr:cNvPr id="119" name="直線コネクタ 118"/>
        <xdr:cNvCxnSpPr/>
      </xdr:nvCxnSpPr>
      <xdr:spPr bwMode="auto">
        <a:xfrm flipV="1">
          <a:off x="36068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79756</xdr:rowOff>
    </xdr:from>
    <xdr:to>
      <xdr:col>18</xdr:col>
      <xdr:colOff>177800</xdr:colOff>
      <xdr:row>36</xdr:row>
      <xdr:rowOff>81032</xdr:rowOff>
    </xdr:to>
    <xdr:cxnSp macro="">
      <xdr:nvCxnSpPr>
        <xdr:cNvPr id="122" name="直線コネクタ 121"/>
        <xdr:cNvCxnSpPr/>
      </xdr:nvCxnSpPr>
      <xdr:spPr bwMode="auto">
        <a:xfrm flipV="1">
          <a:off x="2908300" y="7033006"/>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214637</xdr:rowOff>
    </xdr:from>
    <xdr:to>
      <xdr:col>29</xdr:col>
      <xdr:colOff>177800</xdr:colOff>
      <xdr:row>35</xdr:row>
      <xdr:rowOff>316237</xdr:rowOff>
    </xdr:to>
    <xdr:sp macro="" textlink="">
      <xdr:nvSpPr>
        <xdr:cNvPr id="132" name="楕円 131"/>
        <xdr:cNvSpPr/>
      </xdr:nvSpPr>
      <xdr:spPr bwMode="auto">
        <a:xfrm>
          <a:off x="5600700" y="682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59714</xdr:rowOff>
    </xdr:from>
    <xdr:ext cx="762000" cy="259045"/>
    <xdr:sp macro="" textlink="">
      <xdr:nvSpPr>
        <xdr:cNvPr id="133" name="人口1人当たり決算額の推移該当値テキスト445"/>
        <xdr:cNvSpPr txBox="1"/>
      </xdr:nvSpPr>
      <xdr:spPr>
        <a:xfrm>
          <a:off x="5740400" y="66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233076</xdr:rowOff>
    </xdr:from>
    <xdr:to>
      <xdr:col>26</xdr:col>
      <xdr:colOff>101600</xdr:colOff>
      <xdr:row>35</xdr:row>
      <xdr:rowOff>334676</xdr:rowOff>
    </xdr:to>
    <xdr:sp macro="" textlink="">
      <xdr:nvSpPr>
        <xdr:cNvPr id="134" name="楕円 133"/>
        <xdr:cNvSpPr/>
      </xdr:nvSpPr>
      <xdr:spPr bwMode="auto">
        <a:xfrm>
          <a:off x="49530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1953</xdr:rowOff>
    </xdr:from>
    <xdr:ext cx="736600" cy="259045"/>
    <xdr:sp macro="" textlink="">
      <xdr:nvSpPr>
        <xdr:cNvPr id="135" name="テキスト ボックス 134"/>
        <xdr:cNvSpPr txBox="1"/>
      </xdr:nvSpPr>
      <xdr:spPr>
        <a:xfrm>
          <a:off x="4622800" y="6612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330136</xdr:rowOff>
    </xdr:from>
    <xdr:to>
      <xdr:col>22</xdr:col>
      <xdr:colOff>165100</xdr:colOff>
      <xdr:row>36</xdr:row>
      <xdr:rowOff>88836</xdr:rowOff>
    </xdr:to>
    <xdr:sp macro="" textlink="">
      <xdr:nvSpPr>
        <xdr:cNvPr id="136" name="楕円 135"/>
        <xdr:cNvSpPr/>
      </xdr:nvSpPr>
      <xdr:spPr bwMode="auto">
        <a:xfrm>
          <a:off x="42545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73613</xdr:rowOff>
    </xdr:from>
    <xdr:ext cx="762000" cy="259045"/>
    <xdr:sp macro="" textlink="">
      <xdr:nvSpPr>
        <xdr:cNvPr id="137" name="テキスト ボックス 136"/>
        <xdr:cNvSpPr txBox="1"/>
      </xdr:nvSpPr>
      <xdr:spPr>
        <a:xfrm>
          <a:off x="3924300" y="70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28956</xdr:rowOff>
    </xdr:from>
    <xdr:to>
      <xdr:col>19</xdr:col>
      <xdr:colOff>38100</xdr:colOff>
      <xdr:row>36</xdr:row>
      <xdr:rowOff>130556</xdr:rowOff>
    </xdr:to>
    <xdr:sp macro="" textlink="">
      <xdr:nvSpPr>
        <xdr:cNvPr id="138" name="楕円 137"/>
        <xdr:cNvSpPr/>
      </xdr:nvSpPr>
      <xdr:spPr bwMode="auto">
        <a:xfrm>
          <a:off x="35560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115333</xdr:rowOff>
    </xdr:from>
    <xdr:ext cx="762000" cy="259045"/>
    <xdr:sp macro="" textlink="">
      <xdr:nvSpPr>
        <xdr:cNvPr id="139" name="テキスト ボックス 138"/>
        <xdr:cNvSpPr txBox="1"/>
      </xdr:nvSpPr>
      <xdr:spPr>
        <a:xfrm>
          <a:off x="32258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30232</xdr:rowOff>
    </xdr:from>
    <xdr:to>
      <xdr:col>15</xdr:col>
      <xdr:colOff>101600</xdr:colOff>
      <xdr:row>36</xdr:row>
      <xdr:rowOff>131832</xdr:rowOff>
    </xdr:to>
    <xdr:sp macro="" textlink="">
      <xdr:nvSpPr>
        <xdr:cNvPr id="140" name="楕円 139"/>
        <xdr:cNvSpPr/>
      </xdr:nvSpPr>
      <xdr:spPr bwMode="auto">
        <a:xfrm>
          <a:off x="28575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116609</xdr:rowOff>
    </xdr:from>
    <xdr:ext cx="762000" cy="259045"/>
    <xdr:sp macro="" textlink="">
      <xdr:nvSpPr>
        <xdr:cNvPr id="141" name="テキスト ボックス 140"/>
        <xdr:cNvSpPr txBox="1"/>
      </xdr:nvSpPr>
      <xdr:spPr>
        <a:xfrm>
          <a:off x="25273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25267</xdr:rowOff>
    </xdr:from>
    <xdr:to>
      <xdr:col>24</xdr:col>
      <xdr:colOff>63500</xdr:colOff>
      <xdr:row>38</xdr:row>
      <xdr:rowOff>32601</xdr:rowOff>
    </xdr:to>
    <xdr:cxnSp macro="">
      <xdr:nvCxnSpPr>
        <xdr:cNvPr id="61" name="直線コネクタ 60"/>
        <xdr:cNvCxnSpPr/>
      </xdr:nvCxnSpPr>
      <xdr:spPr>
        <a:xfrm flipV="1">
          <a:off x="3797300" y="6540367"/>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32601</xdr:rowOff>
    </xdr:from>
    <xdr:to>
      <xdr:col>19</xdr:col>
      <xdr:colOff>177800</xdr:colOff>
      <xdr:row>38</xdr:row>
      <xdr:rowOff>36564</xdr:rowOff>
    </xdr:to>
    <xdr:cxnSp macro="">
      <xdr:nvCxnSpPr>
        <xdr:cNvPr id="64" name="直線コネクタ 63"/>
        <xdr:cNvCxnSpPr/>
      </xdr:nvCxnSpPr>
      <xdr:spPr>
        <a:xfrm flipV="1">
          <a:off x="2908300" y="6547701"/>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36564</xdr:rowOff>
    </xdr:from>
    <xdr:to>
      <xdr:col>15</xdr:col>
      <xdr:colOff>50800</xdr:colOff>
      <xdr:row>38</xdr:row>
      <xdr:rowOff>137700</xdr:rowOff>
    </xdr:to>
    <xdr:cxnSp macro="">
      <xdr:nvCxnSpPr>
        <xdr:cNvPr id="67" name="直線コネクタ 66"/>
        <xdr:cNvCxnSpPr/>
      </xdr:nvCxnSpPr>
      <xdr:spPr>
        <a:xfrm flipV="1">
          <a:off x="2019300" y="6551664"/>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137700</xdr:rowOff>
    </xdr:from>
    <xdr:to>
      <xdr:col>10</xdr:col>
      <xdr:colOff>114300</xdr:colOff>
      <xdr:row>38</xdr:row>
      <xdr:rowOff>160255</xdr:rowOff>
    </xdr:to>
    <xdr:cxnSp macro="">
      <xdr:nvCxnSpPr>
        <xdr:cNvPr id="70" name="直線コネクタ 69"/>
        <xdr:cNvCxnSpPr/>
      </xdr:nvCxnSpPr>
      <xdr:spPr>
        <a:xfrm flipV="1">
          <a:off x="1130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145917</xdr:rowOff>
    </xdr:from>
    <xdr:to>
      <xdr:col>24</xdr:col>
      <xdr:colOff>114300</xdr:colOff>
      <xdr:row>38</xdr:row>
      <xdr:rowOff>76067</xdr:rowOff>
    </xdr:to>
    <xdr:sp macro="" textlink="">
      <xdr:nvSpPr>
        <xdr:cNvPr id="80" name="楕円 79"/>
        <xdr:cNvSpPr/>
      </xdr:nvSpPr>
      <xdr:spPr>
        <a:xfrm>
          <a:off x="45847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124344</xdr:rowOff>
    </xdr:from>
    <xdr:ext cx="534377" cy="259045"/>
    <xdr:sp macro="" textlink="">
      <xdr:nvSpPr>
        <xdr:cNvPr id="81" name="人件費該当値テキスト"/>
        <xdr:cNvSpPr txBox="1"/>
      </xdr:nvSpPr>
      <xdr:spPr>
        <a:xfrm>
          <a:off x="4686300" y="64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153251</xdr:rowOff>
    </xdr:from>
    <xdr:to>
      <xdr:col>20</xdr:col>
      <xdr:colOff>38100</xdr:colOff>
      <xdr:row>38</xdr:row>
      <xdr:rowOff>83401</xdr:rowOff>
    </xdr:to>
    <xdr:sp macro="" textlink="">
      <xdr:nvSpPr>
        <xdr:cNvPr id="82" name="楕円 81"/>
        <xdr:cNvSpPr/>
      </xdr:nvSpPr>
      <xdr:spPr>
        <a:xfrm>
          <a:off x="3746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74528</xdr:rowOff>
    </xdr:from>
    <xdr:ext cx="534377" cy="259045"/>
    <xdr:sp macro="" textlink="">
      <xdr:nvSpPr>
        <xdr:cNvPr id="83" name="テキスト ボックス 82"/>
        <xdr:cNvSpPr txBox="1"/>
      </xdr:nvSpPr>
      <xdr:spPr>
        <a:xfrm>
          <a:off x="3530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157213</xdr:rowOff>
    </xdr:from>
    <xdr:to>
      <xdr:col>15</xdr:col>
      <xdr:colOff>101600</xdr:colOff>
      <xdr:row>38</xdr:row>
      <xdr:rowOff>87364</xdr:rowOff>
    </xdr:to>
    <xdr:sp macro="" textlink="">
      <xdr:nvSpPr>
        <xdr:cNvPr id="84" name="楕円 83"/>
        <xdr:cNvSpPr/>
      </xdr:nvSpPr>
      <xdr:spPr>
        <a:xfrm>
          <a:off x="28575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78491</xdr:rowOff>
    </xdr:from>
    <xdr:ext cx="534377" cy="259045"/>
    <xdr:sp macro="" textlink="">
      <xdr:nvSpPr>
        <xdr:cNvPr id="85" name="テキスト ボックス 84"/>
        <xdr:cNvSpPr txBox="1"/>
      </xdr:nvSpPr>
      <xdr:spPr>
        <a:xfrm>
          <a:off x="2641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86900</xdr:rowOff>
    </xdr:from>
    <xdr:to>
      <xdr:col>10</xdr:col>
      <xdr:colOff>165100</xdr:colOff>
      <xdr:row>39</xdr:row>
      <xdr:rowOff>17050</xdr:rowOff>
    </xdr:to>
    <xdr:sp macro="" textlink="">
      <xdr:nvSpPr>
        <xdr:cNvPr id="86" name="楕円 85"/>
        <xdr:cNvSpPr/>
      </xdr:nvSpPr>
      <xdr:spPr>
        <a:xfrm>
          <a:off x="1968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8177</xdr:rowOff>
    </xdr:from>
    <xdr:ext cx="534377" cy="259045"/>
    <xdr:sp macro="" textlink="">
      <xdr:nvSpPr>
        <xdr:cNvPr id="87" name="テキスト ボックス 86"/>
        <xdr:cNvSpPr txBox="1"/>
      </xdr:nvSpPr>
      <xdr:spPr>
        <a:xfrm>
          <a:off x="1752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109455</xdr:rowOff>
    </xdr:from>
    <xdr:to>
      <xdr:col>6</xdr:col>
      <xdr:colOff>38100</xdr:colOff>
      <xdr:row>39</xdr:row>
      <xdr:rowOff>39605</xdr:rowOff>
    </xdr:to>
    <xdr:sp macro="" textlink="">
      <xdr:nvSpPr>
        <xdr:cNvPr id="88" name="楕円 87"/>
        <xdr:cNvSpPr/>
      </xdr:nvSpPr>
      <xdr:spPr>
        <a:xfrm>
          <a:off x="1079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30732</xdr:rowOff>
    </xdr:from>
    <xdr:ext cx="534377" cy="259045"/>
    <xdr:sp macro="" textlink="">
      <xdr:nvSpPr>
        <xdr:cNvPr id="89" name="テキスト ボックス 88"/>
        <xdr:cNvSpPr txBox="1"/>
      </xdr:nvSpPr>
      <xdr:spPr>
        <a:xfrm>
          <a:off x="863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76530</xdr:rowOff>
    </xdr:from>
    <xdr:to>
      <xdr:col>24</xdr:col>
      <xdr:colOff>63500</xdr:colOff>
      <xdr:row>58</xdr:row>
      <xdr:rowOff>138450</xdr:rowOff>
    </xdr:to>
    <xdr:cxnSp macro="">
      <xdr:nvCxnSpPr>
        <xdr:cNvPr id="119" name="直線コネクタ 118"/>
        <xdr:cNvCxnSpPr/>
      </xdr:nvCxnSpPr>
      <xdr:spPr>
        <a:xfrm flipV="1">
          <a:off x="3797300" y="10020630"/>
          <a:ext cx="8382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98491</xdr:rowOff>
    </xdr:from>
    <xdr:to>
      <xdr:col>19</xdr:col>
      <xdr:colOff>177800</xdr:colOff>
      <xdr:row>58</xdr:row>
      <xdr:rowOff>138450</xdr:rowOff>
    </xdr:to>
    <xdr:cxnSp macro="">
      <xdr:nvCxnSpPr>
        <xdr:cNvPr id="122" name="直線コネクタ 121"/>
        <xdr:cNvCxnSpPr/>
      </xdr:nvCxnSpPr>
      <xdr:spPr>
        <a:xfrm>
          <a:off x="2908300" y="10042591"/>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98491</xdr:rowOff>
    </xdr:from>
    <xdr:to>
      <xdr:col>15</xdr:col>
      <xdr:colOff>50800</xdr:colOff>
      <xdr:row>58</xdr:row>
      <xdr:rowOff>137963</xdr:rowOff>
    </xdr:to>
    <xdr:cxnSp macro="">
      <xdr:nvCxnSpPr>
        <xdr:cNvPr id="125" name="直線コネクタ 124"/>
        <xdr:cNvCxnSpPr/>
      </xdr:nvCxnSpPr>
      <xdr:spPr>
        <a:xfrm flipV="1">
          <a:off x="2019300" y="1004259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137963</xdr:rowOff>
    </xdr:from>
    <xdr:to>
      <xdr:col>10</xdr:col>
      <xdr:colOff>114300</xdr:colOff>
      <xdr:row>59</xdr:row>
      <xdr:rowOff>826</xdr:rowOff>
    </xdr:to>
    <xdr:cxnSp macro="">
      <xdr:nvCxnSpPr>
        <xdr:cNvPr id="128" name="直線コネクタ 127"/>
        <xdr:cNvCxnSpPr/>
      </xdr:nvCxnSpPr>
      <xdr:spPr>
        <a:xfrm flipV="1">
          <a:off x="1130300" y="10082063"/>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25730</xdr:rowOff>
    </xdr:from>
    <xdr:to>
      <xdr:col>24</xdr:col>
      <xdr:colOff>114300</xdr:colOff>
      <xdr:row>58</xdr:row>
      <xdr:rowOff>127330</xdr:rowOff>
    </xdr:to>
    <xdr:sp macro="" textlink="">
      <xdr:nvSpPr>
        <xdr:cNvPr id="138" name="楕円 137"/>
        <xdr:cNvSpPr/>
      </xdr:nvSpPr>
      <xdr:spPr>
        <a:xfrm>
          <a:off x="45847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4157</xdr:rowOff>
    </xdr:from>
    <xdr:ext cx="534377" cy="259045"/>
    <xdr:sp macro="" textlink="">
      <xdr:nvSpPr>
        <xdr:cNvPr id="139" name="物件費該当値テキスト"/>
        <xdr:cNvSpPr txBox="1"/>
      </xdr:nvSpPr>
      <xdr:spPr>
        <a:xfrm>
          <a:off x="4686300" y="99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87650</xdr:rowOff>
    </xdr:from>
    <xdr:to>
      <xdr:col>20</xdr:col>
      <xdr:colOff>38100</xdr:colOff>
      <xdr:row>59</xdr:row>
      <xdr:rowOff>17800</xdr:rowOff>
    </xdr:to>
    <xdr:sp macro="" textlink="">
      <xdr:nvSpPr>
        <xdr:cNvPr id="140" name="楕円 139"/>
        <xdr:cNvSpPr/>
      </xdr:nvSpPr>
      <xdr:spPr>
        <a:xfrm>
          <a:off x="3746500" y="100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8927</xdr:rowOff>
    </xdr:from>
    <xdr:ext cx="534377" cy="259045"/>
    <xdr:sp macro="" textlink="">
      <xdr:nvSpPr>
        <xdr:cNvPr id="141" name="テキスト ボックス 140"/>
        <xdr:cNvSpPr txBox="1"/>
      </xdr:nvSpPr>
      <xdr:spPr>
        <a:xfrm>
          <a:off x="3530111" y="101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47691</xdr:rowOff>
    </xdr:from>
    <xdr:to>
      <xdr:col>15</xdr:col>
      <xdr:colOff>101600</xdr:colOff>
      <xdr:row>58</xdr:row>
      <xdr:rowOff>149291</xdr:rowOff>
    </xdr:to>
    <xdr:sp macro="" textlink="">
      <xdr:nvSpPr>
        <xdr:cNvPr id="142" name="楕円 141"/>
        <xdr:cNvSpPr/>
      </xdr:nvSpPr>
      <xdr:spPr>
        <a:xfrm>
          <a:off x="2857500" y="99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165818</xdr:rowOff>
    </xdr:from>
    <xdr:ext cx="534377" cy="259045"/>
    <xdr:sp macro="" textlink="">
      <xdr:nvSpPr>
        <xdr:cNvPr id="143" name="テキスト ボックス 142"/>
        <xdr:cNvSpPr txBox="1"/>
      </xdr:nvSpPr>
      <xdr:spPr>
        <a:xfrm>
          <a:off x="2641111" y="97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87163</xdr:rowOff>
    </xdr:from>
    <xdr:to>
      <xdr:col>10</xdr:col>
      <xdr:colOff>165100</xdr:colOff>
      <xdr:row>59</xdr:row>
      <xdr:rowOff>17313</xdr:rowOff>
    </xdr:to>
    <xdr:sp macro="" textlink="">
      <xdr:nvSpPr>
        <xdr:cNvPr id="144" name="楕円 143"/>
        <xdr:cNvSpPr/>
      </xdr:nvSpPr>
      <xdr:spPr>
        <a:xfrm>
          <a:off x="1968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8440</xdr:rowOff>
    </xdr:from>
    <xdr:ext cx="534377" cy="259045"/>
    <xdr:sp macro="" textlink="">
      <xdr:nvSpPr>
        <xdr:cNvPr id="145" name="テキスト ボックス 144"/>
        <xdr:cNvSpPr txBox="1"/>
      </xdr:nvSpPr>
      <xdr:spPr>
        <a:xfrm>
          <a:off x="1752111" y="101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121476</xdr:rowOff>
    </xdr:from>
    <xdr:to>
      <xdr:col>6</xdr:col>
      <xdr:colOff>38100</xdr:colOff>
      <xdr:row>59</xdr:row>
      <xdr:rowOff>51626</xdr:rowOff>
    </xdr:to>
    <xdr:sp macro="" textlink="">
      <xdr:nvSpPr>
        <xdr:cNvPr id="146" name="楕円 145"/>
        <xdr:cNvSpPr/>
      </xdr:nvSpPr>
      <xdr:spPr>
        <a:xfrm>
          <a:off x="1079500" y="100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42753</xdr:rowOff>
    </xdr:from>
    <xdr:ext cx="534377" cy="259045"/>
    <xdr:sp macro="" textlink="">
      <xdr:nvSpPr>
        <xdr:cNvPr id="147" name="テキスト ボックス 146"/>
        <xdr:cNvSpPr txBox="1"/>
      </xdr:nvSpPr>
      <xdr:spPr>
        <a:xfrm>
          <a:off x="863111" y="101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70892</xdr:rowOff>
    </xdr:from>
    <xdr:to>
      <xdr:col>24</xdr:col>
      <xdr:colOff>63500</xdr:colOff>
      <xdr:row>78</xdr:row>
      <xdr:rowOff>72171</xdr:rowOff>
    </xdr:to>
    <xdr:cxnSp macro="">
      <xdr:nvCxnSpPr>
        <xdr:cNvPr id="174" name="直線コネクタ 173"/>
        <xdr:cNvCxnSpPr/>
      </xdr:nvCxnSpPr>
      <xdr:spPr>
        <a:xfrm flipV="1">
          <a:off x="3797300" y="13443992"/>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72171</xdr:rowOff>
    </xdr:from>
    <xdr:to>
      <xdr:col>19</xdr:col>
      <xdr:colOff>177800</xdr:colOff>
      <xdr:row>78</xdr:row>
      <xdr:rowOff>83099</xdr:rowOff>
    </xdr:to>
    <xdr:cxnSp macro="">
      <xdr:nvCxnSpPr>
        <xdr:cNvPr id="177" name="直線コネクタ 176"/>
        <xdr:cNvCxnSpPr/>
      </xdr:nvCxnSpPr>
      <xdr:spPr>
        <a:xfrm flipV="1">
          <a:off x="2908300" y="1344527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66320</xdr:rowOff>
    </xdr:from>
    <xdr:to>
      <xdr:col>15</xdr:col>
      <xdr:colOff>50800</xdr:colOff>
      <xdr:row>78</xdr:row>
      <xdr:rowOff>83099</xdr:rowOff>
    </xdr:to>
    <xdr:cxnSp macro="">
      <xdr:nvCxnSpPr>
        <xdr:cNvPr id="180" name="直線コネクタ 179"/>
        <xdr:cNvCxnSpPr/>
      </xdr:nvCxnSpPr>
      <xdr:spPr>
        <a:xfrm>
          <a:off x="2019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66320</xdr:rowOff>
    </xdr:from>
    <xdr:to>
      <xdr:col>10</xdr:col>
      <xdr:colOff>114300</xdr:colOff>
      <xdr:row>78</xdr:row>
      <xdr:rowOff>67645</xdr:rowOff>
    </xdr:to>
    <xdr:cxnSp macro="">
      <xdr:nvCxnSpPr>
        <xdr:cNvPr id="183" name="直線コネクタ 182"/>
        <xdr:cNvCxnSpPr/>
      </xdr:nvCxnSpPr>
      <xdr:spPr>
        <a:xfrm flipV="1">
          <a:off x="1130300" y="134394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20092</xdr:rowOff>
    </xdr:from>
    <xdr:to>
      <xdr:col>24</xdr:col>
      <xdr:colOff>114300</xdr:colOff>
      <xdr:row>78</xdr:row>
      <xdr:rowOff>121692</xdr:rowOff>
    </xdr:to>
    <xdr:sp macro="" textlink="">
      <xdr:nvSpPr>
        <xdr:cNvPr id="193" name="楕円 192"/>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106469</xdr:rowOff>
    </xdr:from>
    <xdr:ext cx="469744" cy="259045"/>
    <xdr:sp macro="" textlink="">
      <xdr:nvSpPr>
        <xdr:cNvPr id="194" name="維持補修費該当値テキスト"/>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21371</xdr:rowOff>
    </xdr:from>
    <xdr:to>
      <xdr:col>20</xdr:col>
      <xdr:colOff>38100</xdr:colOff>
      <xdr:row>78</xdr:row>
      <xdr:rowOff>122971</xdr:rowOff>
    </xdr:to>
    <xdr:sp macro="" textlink="">
      <xdr:nvSpPr>
        <xdr:cNvPr id="195" name="楕円 194"/>
        <xdr:cNvSpPr/>
      </xdr:nvSpPr>
      <xdr:spPr>
        <a:xfrm>
          <a:off x="3746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114098</xdr:rowOff>
    </xdr:from>
    <xdr:ext cx="469744" cy="259045"/>
    <xdr:sp macro="" textlink="">
      <xdr:nvSpPr>
        <xdr:cNvPr id="196" name="テキスト ボックス 195"/>
        <xdr:cNvSpPr txBox="1"/>
      </xdr:nvSpPr>
      <xdr:spPr>
        <a:xfrm>
          <a:off x="3562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32299</xdr:rowOff>
    </xdr:from>
    <xdr:to>
      <xdr:col>15</xdr:col>
      <xdr:colOff>101600</xdr:colOff>
      <xdr:row>78</xdr:row>
      <xdr:rowOff>133899</xdr:rowOff>
    </xdr:to>
    <xdr:sp macro="" textlink="">
      <xdr:nvSpPr>
        <xdr:cNvPr id="197" name="楕円 196"/>
        <xdr:cNvSpPr/>
      </xdr:nvSpPr>
      <xdr:spPr>
        <a:xfrm>
          <a:off x="2857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125026</xdr:rowOff>
    </xdr:from>
    <xdr:ext cx="469744" cy="259045"/>
    <xdr:sp macro="" textlink="">
      <xdr:nvSpPr>
        <xdr:cNvPr id="198" name="テキスト ボックス 197"/>
        <xdr:cNvSpPr txBox="1"/>
      </xdr:nvSpPr>
      <xdr:spPr>
        <a:xfrm>
          <a:off x="2673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15520</xdr:rowOff>
    </xdr:from>
    <xdr:to>
      <xdr:col>10</xdr:col>
      <xdr:colOff>165100</xdr:colOff>
      <xdr:row>78</xdr:row>
      <xdr:rowOff>117120</xdr:rowOff>
    </xdr:to>
    <xdr:sp macro="" textlink="">
      <xdr:nvSpPr>
        <xdr:cNvPr id="199" name="楕円 198"/>
        <xdr:cNvSpPr/>
      </xdr:nvSpPr>
      <xdr:spPr>
        <a:xfrm>
          <a:off x="1968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108247</xdr:rowOff>
    </xdr:from>
    <xdr:ext cx="469744" cy="259045"/>
    <xdr:sp macro="" textlink="">
      <xdr:nvSpPr>
        <xdr:cNvPr id="200" name="テキスト ボックス 199"/>
        <xdr:cNvSpPr txBox="1"/>
      </xdr:nvSpPr>
      <xdr:spPr>
        <a:xfrm>
          <a:off x="1784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16845</xdr:rowOff>
    </xdr:from>
    <xdr:to>
      <xdr:col>6</xdr:col>
      <xdr:colOff>38100</xdr:colOff>
      <xdr:row>78</xdr:row>
      <xdr:rowOff>118445</xdr:rowOff>
    </xdr:to>
    <xdr:sp macro="" textlink="">
      <xdr:nvSpPr>
        <xdr:cNvPr id="201" name="楕円 200"/>
        <xdr:cNvSpPr/>
      </xdr:nvSpPr>
      <xdr:spPr>
        <a:xfrm>
          <a:off x="1079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109572</xdr:rowOff>
    </xdr:from>
    <xdr:ext cx="469744" cy="259045"/>
    <xdr:sp macro="" textlink="">
      <xdr:nvSpPr>
        <xdr:cNvPr id="202" name="テキスト ボックス 201"/>
        <xdr:cNvSpPr txBox="1"/>
      </xdr:nvSpPr>
      <xdr:spPr>
        <a:xfrm>
          <a:off x="895428" y="134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92129</xdr:rowOff>
    </xdr:from>
    <xdr:to>
      <xdr:col>24</xdr:col>
      <xdr:colOff>63500</xdr:colOff>
      <xdr:row>95</xdr:row>
      <xdr:rowOff>31082</xdr:rowOff>
    </xdr:to>
    <xdr:cxnSp macro="">
      <xdr:nvCxnSpPr>
        <xdr:cNvPr id="234" name="直線コネクタ 233"/>
        <xdr:cNvCxnSpPr/>
      </xdr:nvCxnSpPr>
      <xdr:spPr>
        <a:xfrm>
          <a:off x="3797300" y="16208429"/>
          <a:ext cx="838200" cy="1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92129</xdr:rowOff>
    </xdr:from>
    <xdr:to>
      <xdr:col>19</xdr:col>
      <xdr:colOff>177800</xdr:colOff>
      <xdr:row>96</xdr:row>
      <xdr:rowOff>62782</xdr:rowOff>
    </xdr:to>
    <xdr:cxnSp macro="">
      <xdr:nvCxnSpPr>
        <xdr:cNvPr id="237" name="直線コネクタ 236"/>
        <xdr:cNvCxnSpPr/>
      </xdr:nvCxnSpPr>
      <xdr:spPr>
        <a:xfrm flipV="1">
          <a:off x="2908300" y="16208429"/>
          <a:ext cx="889000" cy="3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62782</xdr:rowOff>
    </xdr:from>
    <xdr:to>
      <xdr:col>15</xdr:col>
      <xdr:colOff>50800</xdr:colOff>
      <xdr:row>96</xdr:row>
      <xdr:rowOff>126496</xdr:rowOff>
    </xdr:to>
    <xdr:cxnSp macro="">
      <xdr:nvCxnSpPr>
        <xdr:cNvPr id="240" name="直線コネクタ 239"/>
        <xdr:cNvCxnSpPr/>
      </xdr:nvCxnSpPr>
      <xdr:spPr>
        <a:xfrm flipV="1">
          <a:off x="2019300" y="1652198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126496</xdr:rowOff>
    </xdr:from>
    <xdr:to>
      <xdr:col>10</xdr:col>
      <xdr:colOff>114300</xdr:colOff>
      <xdr:row>96</xdr:row>
      <xdr:rowOff>161449</xdr:rowOff>
    </xdr:to>
    <xdr:cxnSp macro="">
      <xdr:nvCxnSpPr>
        <xdr:cNvPr id="243" name="直線コネクタ 242"/>
        <xdr:cNvCxnSpPr/>
      </xdr:nvCxnSpPr>
      <xdr:spPr>
        <a:xfrm flipV="1">
          <a:off x="1130300" y="16585696"/>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151732</xdr:rowOff>
    </xdr:from>
    <xdr:to>
      <xdr:col>24</xdr:col>
      <xdr:colOff>114300</xdr:colOff>
      <xdr:row>95</xdr:row>
      <xdr:rowOff>81882</xdr:rowOff>
    </xdr:to>
    <xdr:sp macro="" textlink="">
      <xdr:nvSpPr>
        <xdr:cNvPr id="253" name="楕円 252"/>
        <xdr:cNvSpPr/>
      </xdr:nvSpPr>
      <xdr:spPr>
        <a:xfrm>
          <a:off x="4584700" y="162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3159</xdr:rowOff>
    </xdr:from>
    <xdr:ext cx="534377" cy="259045"/>
    <xdr:sp macro="" textlink="">
      <xdr:nvSpPr>
        <xdr:cNvPr id="254" name="扶助費該当値テキスト"/>
        <xdr:cNvSpPr txBox="1"/>
      </xdr:nvSpPr>
      <xdr:spPr>
        <a:xfrm>
          <a:off x="4686300" y="161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41329</xdr:rowOff>
    </xdr:from>
    <xdr:to>
      <xdr:col>20</xdr:col>
      <xdr:colOff>38100</xdr:colOff>
      <xdr:row>94</xdr:row>
      <xdr:rowOff>142929</xdr:rowOff>
    </xdr:to>
    <xdr:sp macro="" textlink="">
      <xdr:nvSpPr>
        <xdr:cNvPr id="255" name="楕円 254"/>
        <xdr:cNvSpPr/>
      </xdr:nvSpPr>
      <xdr:spPr>
        <a:xfrm>
          <a:off x="3746500" y="161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159456</xdr:rowOff>
    </xdr:from>
    <xdr:ext cx="599010" cy="259045"/>
    <xdr:sp macro="" textlink="">
      <xdr:nvSpPr>
        <xdr:cNvPr id="256" name="テキスト ボックス 255"/>
        <xdr:cNvSpPr txBox="1"/>
      </xdr:nvSpPr>
      <xdr:spPr>
        <a:xfrm>
          <a:off x="3497795" y="1593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11982</xdr:rowOff>
    </xdr:from>
    <xdr:to>
      <xdr:col>15</xdr:col>
      <xdr:colOff>101600</xdr:colOff>
      <xdr:row>96</xdr:row>
      <xdr:rowOff>113582</xdr:rowOff>
    </xdr:to>
    <xdr:sp macro="" textlink="">
      <xdr:nvSpPr>
        <xdr:cNvPr id="257" name="楕円 256"/>
        <xdr:cNvSpPr/>
      </xdr:nvSpPr>
      <xdr:spPr>
        <a:xfrm>
          <a:off x="2857500" y="16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130109</xdr:rowOff>
    </xdr:from>
    <xdr:ext cx="534377" cy="259045"/>
    <xdr:sp macro="" textlink="">
      <xdr:nvSpPr>
        <xdr:cNvPr id="258" name="テキスト ボックス 257"/>
        <xdr:cNvSpPr txBox="1"/>
      </xdr:nvSpPr>
      <xdr:spPr>
        <a:xfrm>
          <a:off x="2641111" y="16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75696</xdr:rowOff>
    </xdr:from>
    <xdr:to>
      <xdr:col>10</xdr:col>
      <xdr:colOff>165100</xdr:colOff>
      <xdr:row>97</xdr:row>
      <xdr:rowOff>5846</xdr:rowOff>
    </xdr:to>
    <xdr:sp macro="" textlink="">
      <xdr:nvSpPr>
        <xdr:cNvPr id="259" name="楕円 258"/>
        <xdr:cNvSpPr/>
      </xdr:nvSpPr>
      <xdr:spPr>
        <a:xfrm>
          <a:off x="1968500" y="16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22373</xdr:rowOff>
    </xdr:from>
    <xdr:ext cx="534377" cy="259045"/>
    <xdr:sp macro="" textlink="">
      <xdr:nvSpPr>
        <xdr:cNvPr id="260" name="テキスト ボックス 259"/>
        <xdr:cNvSpPr txBox="1"/>
      </xdr:nvSpPr>
      <xdr:spPr>
        <a:xfrm>
          <a:off x="1752111" y="1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110649</xdr:rowOff>
    </xdr:from>
    <xdr:to>
      <xdr:col>6</xdr:col>
      <xdr:colOff>38100</xdr:colOff>
      <xdr:row>97</xdr:row>
      <xdr:rowOff>40799</xdr:rowOff>
    </xdr:to>
    <xdr:sp macro="" textlink="">
      <xdr:nvSpPr>
        <xdr:cNvPr id="261" name="楕円 260"/>
        <xdr:cNvSpPr/>
      </xdr:nvSpPr>
      <xdr:spPr>
        <a:xfrm>
          <a:off x="1079500" y="165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57326</xdr:rowOff>
    </xdr:from>
    <xdr:ext cx="534377" cy="259045"/>
    <xdr:sp macro="" textlink="">
      <xdr:nvSpPr>
        <xdr:cNvPr id="262" name="テキスト ボックス 261"/>
        <xdr:cNvSpPr txBox="1"/>
      </xdr:nvSpPr>
      <xdr:spPr>
        <a:xfrm>
          <a:off x="863111" y="163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99149</xdr:rowOff>
    </xdr:from>
    <xdr:to>
      <xdr:col>55</xdr:col>
      <xdr:colOff>0</xdr:colOff>
      <xdr:row>37</xdr:row>
      <xdr:rowOff>148844</xdr:rowOff>
    </xdr:to>
    <xdr:cxnSp macro="">
      <xdr:nvCxnSpPr>
        <xdr:cNvPr id="292" name="直線コネクタ 291"/>
        <xdr:cNvCxnSpPr/>
      </xdr:nvCxnSpPr>
      <xdr:spPr>
        <a:xfrm flipV="1">
          <a:off x="9639300" y="6442799"/>
          <a:ext cx="8382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57645</xdr:rowOff>
    </xdr:from>
    <xdr:to>
      <xdr:col>50</xdr:col>
      <xdr:colOff>114300</xdr:colOff>
      <xdr:row>37</xdr:row>
      <xdr:rowOff>148844</xdr:rowOff>
    </xdr:to>
    <xdr:cxnSp macro="">
      <xdr:nvCxnSpPr>
        <xdr:cNvPr id="295" name="直線コネクタ 294"/>
        <xdr:cNvCxnSpPr/>
      </xdr:nvCxnSpPr>
      <xdr:spPr>
        <a:xfrm>
          <a:off x="8750300" y="5201145"/>
          <a:ext cx="889000" cy="12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57645</xdr:rowOff>
    </xdr:from>
    <xdr:to>
      <xdr:col>45</xdr:col>
      <xdr:colOff>177800</xdr:colOff>
      <xdr:row>39</xdr:row>
      <xdr:rowOff>23051</xdr:rowOff>
    </xdr:to>
    <xdr:cxnSp macro="">
      <xdr:nvCxnSpPr>
        <xdr:cNvPr id="298" name="直線コネクタ 297"/>
        <xdr:cNvCxnSpPr/>
      </xdr:nvCxnSpPr>
      <xdr:spPr>
        <a:xfrm flipV="1">
          <a:off x="7861300" y="5201145"/>
          <a:ext cx="889000" cy="150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23051</xdr:rowOff>
    </xdr:from>
    <xdr:to>
      <xdr:col>41</xdr:col>
      <xdr:colOff>50800</xdr:colOff>
      <xdr:row>39</xdr:row>
      <xdr:rowOff>36525</xdr:rowOff>
    </xdr:to>
    <xdr:cxnSp macro="">
      <xdr:nvCxnSpPr>
        <xdr:cNvPr id="301" name="直線コネクタ 300"/>
        <xdr:cNvCxnSpPr/>
      </xdr:nvCxnSpPr>
      <xdr:spPr>
        <a:xfrm flipV="1">
          <a:off x="6972300" y="6709601"/>
          <a:ext cx="8890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48349</xdr:rowOff>
    </xdr:from>
    <xdr:to>
      <xdr:col>55</xdr:col>
      <xdr:colOff>50800</xdr:colOff>
      <xdr:row>37</xdr:row>
      <xdr:rowOff>149949</xdr:rowOff>
    </xdr:to>
    <xdr:sp macro="" textlink="">
      <xdr:nvSpPr>
        <xdr:cNvPr id="311" name="楕円 310"/>
        <xdr:cNvSpPr/>
      </xdr:nvSpPr>
      <xdr:spPr>
        <a:xfrm>
          <a:off x="10426700" y="63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26776</xdr:rowOff>
    </xdr:from>
    <xdr:ext cx="534377" cy="259045"/>
    <xdr:sp macro="" textlink="">
      <xdr:nvSpPr>
        <xdr:cNvPr id="312" name="補助費等該当値テキスト"/>
        <xdr:cNvSpPr txBox="1"/>
      </xdr:nvSpPr>
      <xdr:spPr>
        <a:xfrm>
          <a:off x="10528300" y="63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3" name="楕円 312"/>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19321</xdr:rowOff>
    </xdr:from>
    <xdr:ext cx="534377" cy="259045"/>
    <xdr:sp macro="" textlink="">
      <xdr:nvSpPr>
        <xdr:cNvPr id="314" name="テキスト ボックス 313"/>
        <xdr:cNvSpPr txBox="1"/>
      </xdr:nvSpPr>
      <xdr:spPr>
        <a:xfrm>
          <a:off x="9372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6845</xdr:rowOff>
    </xdr:from>
    <xdr:to>
      <xdr:col>46</xdr:col>
      <xdr:colOff>38100</xdr:colOff>
      <xdr:row>30</xdr:row>
      <xdr:rowOff>108445</xdr:rowOff>
    </xdr:to>
    <xdr:sp macro="" textlink="">
      <xdr:nvSpPr>
        <xdr:cNvPr id="315" name="楕円 314"/>
        <xdr:cNvSpPr/>
      </xdr:nvSpPr>
      <xdr:spPr>
        <a:xfrm>
          <a:off x="8699500" y="51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99572</xdr:rowOff>
    </xdr:from>
    <xdr:ext cx="599010" cy="259045"/>
    <xdr:sp macro="" textlink="">
      <xdr:nvSpPr>
        <xdr:cNvPr id="316" name="テキスト ボックス 315"/>
        <xdr:cNvSpPr txBox="1"/>
      </xdr:nvSpPr>
      <xdr:spPr>
        <a:xfrm>
          <a:off x="8450795" y="52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143701</xdr:rowOff>
    </xdr:from>
    <xdr:to>
      <xdr:col>41</xdr:col>
      <xdr:colOff>101600</xdr:colOff>
      <xdr:row>39</xdr:row>
      <xdr:rowOff>73851</xdr:rowOff>
    </xdr:to>
    <xdr:sp macro="" textlink="">
      <xdr:nvSpPr>
        <xdr:cNvPr id="317" name="楕円 316"/>
        <xdr:cNvSpPr/>
      </xdr:nvSpPr>
      <xdr:spPr>
        <a:xfrm>
          <a:off x="7810500" y="6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64978</xdr:rowOff>
    </xdr:from>
    <xdr:ext cx="534377" cy="259045"/>
    <xdr:sp macro="" textlink="">
      <xdr:nvSpPr>
        <xdr:cNvPr id="318" name="テキスト ボックス 317"/>
        <xdr:cNvSpPr txBox="1"/>
      </xdr:nvSpPr>
      <xdr:spPr>
        <a:xfrm>
          <a:off x="7594111" y="6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157175</xdr:rowOff>
    </xdr:from>
    <xdr:to>
      <xdr:col>36</xdr:col>
      <xdr:colOff>165100</xdr:colOff>
      <xdr:row>39</xdr:row>
      <xdr:rowOff>87325</xdr:rowOff>
    </xdr:to>
    <xdr:sp macro="" textlink="">
      <xdr:nvSpPr>
        <xdr:cNvPr id="319" name="楕円 318"/>
        <xdr:cNvSpPr/>
      </xdr:nvSpPr>
      <xdr:spPr>
        <a:xfrm>
          <a:off x="6921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78452</xdr:rowOff>
    </xdr:from>
    <xdr:ext cx="534377" cy="259045"/>
    <xdr:sp macro="" textlink="">
      <xdr:nvSpPr>
        <xdr:cNvPr id="320" name="テキスト ボックス 319"/>
        <xdr:cNvSpPr txBox="1"/>
      </xdr:nvSpPr>
      <xdr:spPr>
        <a:xfrm>
          <a:off x="6705111" y="67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114615</xdr:rowOff>
    </xdr:from>
    <xdr:to>
      <xdr:col>55</xdr:col>
      <xdr:colOff>0</xdr:colOff>
      <xdr:row>58</xdr:row>
      <xdr:rowOff>97203</xdr:rowOff>
    </xdr:to>
    <xdr:cxnSp macro="">
      <xdr:nvCxnSpPr>
        <xdr:cNvPr id="349" name="直線コネクタ 348"/>
        <xdr:cNvCxnSpPr/>
      </xdr:nvCxnSpPr>
      <xdr:spPr>
        <a:xfrm flipV="1">
          <a:off x="9639300" y="9887265"/>
          <a:ext cx="8382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77750</xdr:rowOff>
    </xdr:from>
    <xdr:to>
      <xdr:col>50</xdr:col>
      <xdr:colOff>114300</xdr:colOff>
      <xdr:row>58</xdr:row>
      <xdr:rowOff>97203</xdr:rowOff>
    </xdr:to>
    <xdr:cxnSp macro="">
      <xdr:nvCxnSpPr>
        <xdr:cNvPr id="352" name="直線コネクタ 351"/>
        <xdr:cNvCxnSpPr/>
      </xdr:nvCxnSpPr>
      <xdr:spPr>
        <a:xfrm>
          <a:off x="8750300" y="9850400"/>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77750</xdr:rowOff>
    </xdr:from>
    <xdr:to>
      <xdr:col>45</xdr:col>
      <xdr:colOff>177800</xdr:colOff>
      <xdr:row>58</xdr:row>
      <xdr:rowOff>2327</xdr:rowOff>
    </xdr:to>
    <xdr:cxnSp macro="">
      <xdr:nvCxnSpPr>
        <xdr:cNvPr id="355" name="直線コネクタ 354"/>
        <xdr:cNvCxnSpPr/>
      </xdr:nvCxnSpPr>
      <xdr:spPr>
        <a:xfrm flipV="1">
          <a:off x="7861300" y="9850400"/>
          <a:ext cx="889000" cy="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161653</xdr:rowOff>
    </xdr:from>
    <xdr:to>
      <xdr:col>41</xdr:col>
      <xdr:colOff>50800</xdr:colOff>
      <xdr:row>58</xdr:row>
      <xdr:rowOff>2327</xdr:rowOff>
    </xdr:to>
    <xdr:cxnSp macro="">
      <xdr:nvCxnSpPr>
        <xdr:cNvPr id="358" name="直線コネクタ 357"/>
        <xdr:cNvCxnSpPr/>
      </xdr:nvCxnSpPr>
      <xdr:spPr>
        <a:xfrm>
          <a:off x="6972300" y="9934303"/>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63815</xdr:rowOff>
    </xdr:from>
    <xdr:to>
      <xdr:col>55</xdr:col>
      <xdr:colOff>50800</xdr:colOff>
      <xdr:row>57</xdr:row>
      <xdr:rowOff>165415</xdr:rowOff>
    </xdr:to>
    <xdr:sp macro="" textlink="">
      <xdr:nvSpPr>
        <xdr:cNvPr id="368" name="楕円 367"/>
        <xdr:cNvSpPr/>
      </xdr:nvSpPr>
      <xdr:spPr>
        <a:xfrm>
          <a:off x="10426700" y="98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42242</xdr:rowOff>
    </xdr:from>
    <xdr:ext cx="534377" cy="259045"/>
    <xdr:sp macro="" textlink="">
      <xdr:nvSpPr>
        <xdr:cNvPr id="369" name="普通建設事業費該当値テキスト"/>
        <xdr:cNvSpPr txBox="1"/>
      </xdr:nvSpPr>
      <xdr:spPr>
        <a:xfrm>
          <a:off x="10528300" y="98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46403</xdr:rowOff>
    </xdr:from>
    <xdr:to>
      <xdr:col>50</xdr:col>
      <xdr:colOff>165100</xdr:colOff>
      <xdr:row>58</xdr:row>
      <xdr:rowOff>148003</xdr:rowOff>
    </xdr:to>
    <xdr:sp macro="" textlink="">
      <xdr:nvSpPr>
        <xdr:cNvPr id="370" name="楕円 369"/>
        <xdr:cNvSpPr/>
      </xdr:nvSpPr>
      <xdr:spPr>
        <a:xfrm>
          <a:off x="9588500" y="9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139130</xdr:rowOff>
    </xdr:from>
    <xdr:ext cx="534377" cy="259045"/>
    <xdr:sp macro="" textlink="">
      <xdr:nvSpPr>
        <xdr:cNvPr id="371" name="テキスト ボックス 370"/>
        <xdr:cNvSpPr txBox="1"/>
      </xdr:nvSpPr>
      <xdr:spPr>
        <a:xfrm>
          <a:off x="9372111" y="10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26950</xdr:rowOff>
    </xdr:from>
    <xdr:to>
      <xdr:col>46</xdr:col>
      <xdr:colOff>38100</xdr:colOff>
      <xdr:row>57</xdr:row>
      <xdr:rowOff>128550</xdr:rowOff>
    </xdr:to>
    <xdr:sp macro="" textlink="">
      <xdr:nvSpPr>
        <xdr:cNvPr id="372" name="楕円 371"/>
        <xdr:cNvSpPr/>
      </xdr:nvSpPr>
      <xdr:spPr>
        <a:xfrm>
          <a:off x="8699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119677</xdr:rowOff>
    </xdr:from>
    <xdr:ext cx="534377" cy="259045"/>
    <xdr:sp macro="" textlink="">
      <xdr:nvSpPr>
        <xdr:cNvPr id="373" name="テキスト ボックス 372"/>
        <xdr:cNvSpPr txBox="1"/>
      </xdr:nvSpPr>
      <xdr:spPr>
        <a:xfrm>
          <a:off x="8483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122977</xdr:rowOff>
    </xdr:from>
    <xdr:to>
      <xdr:col>41</xdr:col>
      <xdr:colOff>101600</xdr:colOff>
      <xdr:row>58</xdr:row>
      <xdr:rowOff>53127</xdr:rowOff>
    </xdr:to>
    <xdr:sp macro="" textlink="">
      <xdr:nvSpPr>
        <xdr:cNvPr id="374" name="楕円 373"/>
        <xdr:cNvSpPr/>
      </xdr:nvSpPr>
      <xdr:spPr>
        <a:xfrm>
          <a:off x="7810500" y="98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44254</xdr:rowOff>
    </xdr:from>
    <xdr:ext cx="534377" cy="259045"/>
    <xdr:sp macro="" textlink="">
      <xdr:nvSpPr>
        <xdr:cNvPr id="375" name="テキスト ボックス 374"/>
        <xdr:cNvSpPr txBox="1"/>
      </xdr:nvSpPr>
      <xdr:spPr>
        <a:xfrm>
          <a:off x="7594111" y="99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110853</xdr:rowOff>
    </xdr:from>
    <xdr:to>
      <xdr:col>36</xdr:col>
      <xdr:colOff>165100</xdr:colOff>
      <xdr:row>58</xdr:row>
      <xdr:rowOff>41003</xdr:rowOff>
    </xdr:to>
    <xdr:sp macro="" textlink="">
      <xdr:nvSpPr>
        <xdr:cNvPr id="376" name="楕円 375"/>
        <xdr:cNvSpPr/>
      </xdr:nvSpPr>
      <xdr:spPr>
        <a:xfrm>
          <a:off x="692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32130</xdr:rowOff>
    </xdr:from>
    <xdr:ext cx="534377" cy="259045"/>
    <xdr:sp macro="" textlink="">
      <xdr:nvSpPr>
        <xdr:cNvPr id="377" name="テキスト ボックス 376"/>
        <xdr:cNvSpPr txBox="1"/>
      </xdr:nvSpPr>
      <xdr:spPr>
        <a:xfrm>
          <a:off x="6705111" y="99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9" name="直線コネクタ 408"/>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67267</xdr:rowOff>
    </xdr:from>
    <xdr:to>
      <xdr:col>55</xdr:col>
      <xdr:colOff>0</xdr:colOff>
      <xdr:row>98</xdr:row>
      <xdr:rowOff>32421</xdr:rowOff>
    </xdr:to>
    <xdr:cxnSp macro="">
      <xdr:nvCxnSpPr>
        <xdr:cNvPr id="465" name="直線コネクタ 464"/>
        <xdr:cNvCxnSpPr/>
      </xdr:nvCxnSpPr>
      <xdr:spPr>
        <a:xfrm flipV="1">
          <a:off x="9639300" y="16697917"/>
          <a:ext cx="8382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40095</xdr:rowOff>
    </xdr:from>
    <xdr:to>
      <xdr:col>50</xdr:col>
      <xdr:colOff>114300</xdr:colOff>
      <xdr:row>98</xdr:row>
      <xdr:rowOff>32421</xdr:rowOff>
    </xdr:to>
    <xdr:cxnSp macro="">
      <xdr:nvCxnSpPr>
        <xdr:cNvPr id="468" name="直線コネクタ 467"/>
        <xdr:cNvCxnSpPr/>
      </xdr:nvCxnSpPr>
      <xdr:spPr>
        <a:xfrm>
          <a:off x="8750300" y="16499295"/>
          <a:ext cx="889000" cy="3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40095</xdr:rowOff>
    </xdr:from>
    <xdr:to>
      <xdr:col>45</xdr:col>
      <xdr:colOff>177800</xdr:colOff>
      <xdr:row>97</xdr:row>
      <xdr:rowOff>68703</xdr:rowOff>
    </xdr:to>
    <xdr:cxnSp macro="">
      <xdr:nvCxnSpPr>
        <xdr:cNvPr id="471" name="直線コネクタ 470"/>
        <xdr:cNvCxnSpPr/>
      </xdr:nvCxnSpPr>
      <xdr:spPr>
        <a:xfrm flipV="1">
          <a:off x="7861300" y="16499295"/>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68703</xdr:rowOff>
    </xdr:from>
    <xdr:to>
      <xdr:col>41</xdr:col>
      <xdr:colOff>50800</xdr:colOff>
      <xdr:row>97</xdr:row>
      <xdr:rowOff>124988</xdr:rowOff>
    </xdr:to>
    <xdr:cxnSp macro="">
      <xdr:nvCxnSpPr>
        <xdr:cNvPr id="474" name="直線コネクタ 473"/>
        <xdr:cNvCxnSpPr/>
      </xdr:nvCxnSpPr>
      <xdr:spPr>
        <a:xfrm flipV="1">
          <a:off x="6972300" y="16699353"/>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16467</xdr:rowOff>
    </xdr:from>
    <xdr:to>
      <xdr:col>55</xdr:col>
      <xdr:colOff>50800</xdr:colOff>
      <xdr:row>97</xdr:row>
      <xdr:rowOff>118067</xdr:rowOff>
    </xdr:to>
    <xdr:sp macro="" textlink="">
      <xdr:nvSpPr>
        <xdr:cNvPr id="484" name="楕円 483"/>
        <xdr:cNvSpPr/>
      </xdr:nvSpPr>
      <xdr:spPr>
        <a:xfrm>
          <a:off x="10426700" y="16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166344</xdr:rowOff>
    </xdr:from>
    <xdr:ext cx="534377" cy="259045"/>
    <xdr:sp macro="" textlink="">
      <xdr:nvSpPr>
        <xdr:cNvPr id="485" name="普通建設事業費 （ うち更新整備　）該当値テキスト"/>
        <xdr:cNvSpPr txBox="1"/>
      </xdr:nvSpPr>
      <xdr:spPr>
        <a:xfrm>
          <a:off x="10528300" y="166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153071</xdr:rowOff>
    </xdr:from>
    <xdr:to>
      <xdr:col>50</xdr:col>
      <xdr:colOff>165100</xdr:colOff>
      <xdr:row>98</xdr:row>
      <xdr:rowOff>83221</xdr:rowOff>
    </xdr:to>
    <xdr:sp macro="" textlink="">
      <xdr:nvSpPr>
        <xdr:cNvPr id="486" name="楕円 485"/>
        <xdr:cNvSpPr/>
      </xdr:nvSpPr>
      <xdr:spPr>
        <a:xfrm>
          <a:off x="9588500" y="167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74348</xdr:rowOff>
    </xdr:from>
    <xdr:ext cx="534377" cy="259045"/>
    <xdr:sp macro="" textlink="">
      <xdr:nvSpPr>
        <xdr:cNvPr id="487" name="テキスト ボックス 486"/>
        <xdr:cNvSpPr txBox="1"/>
      </xdr:nvSpPr>
      <xdr:spPr>
        <a:xfrm>
          <a:off x="9372111" y="16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160745</xdr:rowOff>
    </xdr:from>
    <xdr:to>
      <xdr:col>46</xdr:col>
      <xdr:colOff>38100</xdr:colOff>
      <xdr:row>96</xdr:row>
      <xdr:rowOff>90895</xdr:rowOff>
    </xdr:to>
    <xdr:sp macro="" textlink="">
      <xdr:nvSpPr>
        <xdr:cNvPr id="488" name="楕円 487"/>
        <xdr:cNvSpPr/>
      </xdr:nvSpPr>
      <xdr:spPr>
        <a:xfrm>
          <a:off x="8699500" y="164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107422</xdr:rowOff>
    </xdr:from>
    <xdr:ext cx="534377" cy="259045"/>
    <xdr:sp macro="" textlink="">
      <xdr:nvSpPr>
        <xdr:cNvPr id="489" name="テキスト ボックス 488"/>
        <xdr:cNvSpPr txBox="1"/>
      </xdr:nvSpPr>
      <xdr:spPr>
        <a:xfrm>
          <a:off x="8483111" y="162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17903</xdr:rowOff>
    </xdr:from>
    <xdr:to>
      <xdr:col>41</xdr:col>
      <xdr:colOff>101600</xdr:colOff>
      <xdr:row>97</xdr:row>
      <xdr:rowOff>119503</xdr:rowOff>
    </xdr:to>
    <xdr:sp macro="" textlink="">
      <xdr:nvSpPr>
        <xdr:cNvPr id="490" name="楕円 489"/>
        <xdr:cNvSpPr/>
      </xdr:nvSpPr>
      <xdr:spPr>
        <a:xfrm>
          <a:off x="7810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110630</xdr:rowOff>
    </xdr:from>
    <xdr:ext cx="534377" cy="259045"/>
    <xdr:sp macro="" textlink="">
      <xdr:nvSpPr>
        <xdr:cNvPr id="491" name="テキスト ボックス 490"/>
        <xdr:cNvSpPr txBox="1"/>
      </xdr:nvSpPr>
      <xdr:spPr>
        <a:xfrm>
          <a:off x="7594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74188</xdr:rowOff>
    </xdr:from>
    <xdr:to>
      <xdr:col>36</xdr:col>
      <xdr:colOff>165100</xdr:colOff>
      <xdr:row>98</xdr:row>
      <xdr:rowOff>4338</xdr:rowOff>
    </xdr:to>
    <xdr:sp macro="" textlink="">
      <xdr:nvSpPr>
        <xdr:cNvPr id="492" name="楕円 491"/>
        <xdr:cNvSpPr/>
      </xdr:nvSpPr>
      <xdr:spPr>
        <a:xfrm>
          <a:off x="6921500" y="167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166915</xdr:rowOff>
    </xdr:from>
    <xdr:ext cx="534377" cy="259045"/>
    <xdr:sp macro="" textlink="">
      <xdr:nvSpPr>
        <xdr:cNvPr id="493" name="テキスト ボックス 492"/>
        <xdr:cNvSpPr txBox="1"/>
      </xdr:nvSpPr>
      <xdr:spPr>
        <a:xfrm>
          <a:off x="6705111" y="167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106880</xdr:rowOff>
    </xdr:from>
    <xdr:to>
      <xdr:col>85</xdr:col>
      <xdr:colOff>127000</xdr:colOff>
      <xdr:row>77</xdr:row>
      <xdr:rowOff>113542</xdr:rowOff>
    </xdr:to>
    <xdr:cxnSp macro="">
      <xdr:nvCxnSpPr>
        <xdr:cNvPr id="632" name="直線コネクタ 631"/>
        <xdr:cNvCxnSpPr/>
      </xdr:nvCxnSpPr>
      <xdr:spPr>
        <a:xfrm flipV="1">
          <a:off x="15481300" y="13308530"/>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113542</xdr:rowOff>
    </xdr:from>
    <xdr:to>
      <xdr:col>81</xdr:col>
      <xdr:colOff>50800</xdr:colOff>
      <xdr:row>77</xdr:row>
      <xdr:rowOff>140402</xdr:rowOff>
    </xdr:to>
    <xdr:cxnSp macro="">
      <xdr:nvCxnSpPr>
        <xdr:cNvPr id="635" name="直線コネクタ 634"/>
        <xdr:cNvCxnSpPr/>
      </xdr:nvCxnSpPr>
      <xdr:spPr>
        <a:xfrm flipV="1">
          <a:off x="14592300" y="13315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140402</xdr:rowOff>
    </xdr:from>
    <xdr:to>
      <xdr:col>76</xdr:col>
      <xdr:colOff>114300</xdr:colOff>
      <xdr:row>77</xdr:row>
      <xdr:rowOff>166348</xdr:rowOff>
    </xdr:to>
    <xdr:cxnSp macro="">
      <xdr:nvCxnSpPr>
        <xdr:cNvPr id="638" name="直線コネクタ 637"/>
        <xdr:cNvCxnSpPr/>
      </xdr:nvCxnSpPr>
      <xdr:spPr>
        <a:xfrm flipV="1">
          <a:off x="13703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163131</xdr:rowOff>
    </xdr:from>
    <xdr:to>
      <xdr:col>71</xdr:col>
      <xdr:colOff>177800</xdr:colOff>
      <xdr:row>77</xdr:row>
      <xdr:rowOff>166348</xdr:rowOff>
    </xdr:to>
    <xdr:cxnSp macro="">
      <xdr:nvCxnSpPr>
        <xdr:cNvPr id="641" name="直線コネクタ 640"/>
        <xdr:cNvCxnSpPr/>
      </xdr:nvCxnSpPr>
      <xdr:spPr>
        <a:xfrm>
          <a:off x="12814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56080</xdr:rowOff>
    </xdr:from>
    <xdr:to>
      <xdr:col>85</xdr:col>
      <xdr:colOff>177800</xdr:colOff>
      <xdr:row>77</xdr:row>
      <xdr:rowOff>157680</xdr:rowOff>
    </xdr:to>
    <xdr:sp macro="" textlink="">
      <xdr:nvSpPr>
        <xdr:cNvPr id="651" name="楕円 650"/>
        <xdr:cNvSpPr/>
      </xdr:nvSpPr>
      <xdr:spPr>
        <a:xfrm>
          <a:off x="162687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34507</xdr:rowOff>
    </xdr:from>
    <xdr:ext cx="534377" cy="259045"/>
    <xdr:sp macro="" textlink="">
      <xdr:nvSpPr>
        <xdr:cNvPr id="652" name="公債費該当値テキスト"/>
        <xdr:cNvSpPr txBox="1"/>
      </xdr:nvSpPr>
      <xdr:spPr>
        <a:xfrm>
          <a:off x="16370300"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62742</xdr:rowOff>
    </xdr:from>
    <xdr:to>
      <xdr:col>81</xdr:col>
      <xdr:colOff>101600</xdr:colOff>
      <xdr:row>77</xdr:row>
      <xdr:rowOff>164342</xdr:rowOff>
    </xdr:to>
    <xdr:sp macro="" textlink="">
      <xdr:nvSpPr>
        <xdr:cNvPr id="653" name="楕円 652"/>
        <xdr:cNvSpPr/>
      </xdr:nvSpPr>
      <xdr:spPr>
        <a:xfrm>
          <a:off x="154305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155469</xdr:rowOff>
    </xdr:from>
    <xdr:ext cx="534377" cy="259045"/>
    <xdr:sp macro="" textlink="">
      <xdr:nvSpPr>
        <xdr:cNvPr id="654" name="テキスト ボックス 653"/>
        <xdr:cNvSpPr txBox="1"/>
      </xdr:nvSpPr>
      <xdr:spPr>
        <a:xfrm>
          <a:off x="15214111" y="133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89602</xdr:rowOff>
    </xdr:from>
    <xdr:to>
      <xdr:col>76</xdr:col>
      <xdr:colOff>165100</xdr:colOff>
      <xdr:row>78</xdr:row>
      <xdr:rowOff>19752</xdr:rowOff>
    </xdr:to>
    <xdr:sp macro="" textlink="">
      <xdr:nvSpPr>
        <xdr:cNvPr id="655" name="楕円 654"/>
        <xdr:cNvSpPr/>
      </xdr:nvSpPr>
      <xdr:spPr>
        <a:xfrm>
          <a:off x="14541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10879</xdr:rowOff>
    </xdr:from>
    <xdr:ext cx="534377" cy="259045"/>
    <xdr:sp macro="" textlink="">
      <xdr:nvSpPr>
        <xdr:cNvPr id="656" name="テキスト ボックス 655"/>
        <xdr:cNvSpPr txBox="1"/>
      </xdr:nvSpPr>
      <xdr:spPr>
        <a:xfrm>
          <a:off x="14325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115548</xdr:rowOff>
    </xdr:from>
    <xdr:to>
      <xdr:col>72</xdr:col>
      <xdr:colOff>38100</xdr:colOff>
      <xdr:row>78</xdr:row>
      <xdr:rowOff>45698</xdr:rowOff>
    </xdr:to>
    <xdr:sp macro="" textlink="">
      <xdr:nvSpPr>
        <xdr:cNvPr id="657" name="楕円 656"/>
        <xdr:cNvSpPr/>
      </xdr:nvSpPr>
      <xdr:spPr>
        <a:xfrm>
          <a:off x="13652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36825</xdr:rowOff>
    </xdr:from>
    <xdr:ext cx="534377" cy="259045"/>
    <xdr:sp macro="" textlink="">
      <xdr:nvSpPr>
        <xdr:cNvPr id="658" name="テキスト ボックス 657"/>
        <xdr:cNvSpPr txBox="1"/>
      </xdr:nvSpPr>
      <xdr:spPr>
        <a:xfrm>
          <a:off x="13436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112331</xdr:rowOff>
    </xdr:from>
    <xdr:to>
      <xdr:col>67</xdr:col>
      <xdr:colOff>101600</xdr:colOff>
      <xdr:row>78</xdr:row>
      <xdr:rowOff>42481</xdr:rowOff>
    </xdr:to>
    <xdr:sp macro="" textlink="">
      <xdr:nvSpPr>
        <xdr:cNvPr id="659" name="楕円 658"/>
        <xdr:cNvSpPr/>
      </xdr:nvSpPr>
      <xdr:spPr>
        <a:xfrm>
          <a:off x="12763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33608</xdr:rowOff>
    </xdr:from>
    <xdr:ext cx="534377" cy="259045"/>
    <xdr:sp macro="" textlink="">
      <xdr:nvSpPr>
        <xdr:cNvPr id="660" name="テキスト ボックス 659"/>
        <xdr:cNvSpPr txBox="1"/>
      </xdr:nvSpPr>
      <xdr:spPr>
        <a:xfrm>
          <a:off x="12547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49640</xdr:rowOff>
    </xdr:from>
    <xdr:to>
      <xdr:col>85</xdr:col>
      <xdr:colOff>127000</xdr:colOff>
      <xdr:row>98</xdr:row>
      <xdr:rowOff>62250</xdr:rowOff>
    </xdr:to>
    <xdr:cxnSp macro="">
      <xdr:nvCxnSpPr>
        <xdr:cNvPr id="687" name="直線コネクタ 686"/>
        <xdr:cNvCxnSpPr/>
      </xdr:nvCxnSpPr>
      <xdr:spPr>
        <a:xfrm flipV="1">
          <a:off x="15481300" y="16851740"/>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62250</xdr:rowOff>
    </xdr:from>
    <xdr:to>
      <xdr:col>81</xdr:col>
      <xdr:colOff>50800</xdr:colOff>
      <xdr:row>98</xdr:row>
      <xdr:rowOff>92883</xdr:rowOff>
    </xdr:to>
    <xdr:cxnSp macro="">
      <xdr:nvCxnSpPr>
        <xdr:cNvPr id="690" name="直線コネクタ 689"/>
        <xdr:cNvCxnSpPr/>
      </xdr:nvCxnSpPr>
      <xdr:spPr>
        <a:xfrm flipV="1">
          <a:off x="14592300" y="168643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92883</xdr:rowOff>
    </xdr:from>
    <xdr:to>
      <xdr:col>76</xdr:col>
      <xdr:colOff>114300</xdr:colOff>
      <xdr:row>98</xdr:row>
      <xdr:rowOff>127090</xdr:rowOff>
    </xdr:to>
    <xdr:cxnSp macro="">
      <xdr:nvCxnSpPr>
        <xdr:cNvPr id="693" name="直線コネクタ 692"/>
        <xdr:cNvCxnSpPr/>
      </xdr:nvCxnSpPr>
      <xdr:spPr>
        <a:xfrm flipV="1">
          <a:off x="13703300" y="16894983"/>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104949</xdr:rowOff>
    </xdr:from>
    <xdr:to>
      <xdr:col>71</xdr:col>
      <xdr:colOff>177800</xdr:colOff>
      <xdr:row>98</xdr:row>
      <xdr:rowOff>127090</xdr:rowOff>
    </xdr:to>
    <xdr:cxnSp macro="">
      <xdr:nvCxnSpPr>
        <xdr:cNvPr id="696" name="直線コネクタ 695"/>
        <xdr:cNvCxnSpPr/>
      </xdr:nvCxnSpPr>
      <xdr:spPr>
        <a:xfrm>
          <a:off x="12814300" y="16907049"/>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170290</xdr:rowOff>
    </xdr:from>
    <xdr:to>
      <xdr:col>85</xdr:col>
      <xdr:colOff>177800</xdr:colOff>
      <xdr:row>98</xdr:row>
      <xdr:rowOff>100440</xdr:rowOff>
    </xdr:to>
    <xdr:sp macro="" textlink="">
      <xdr:nvSpPr>
        <xdr:cNvPr id="706" name="楕円 705"/>
        <xdr:cNvSpPr/>
      </xdr:nvSpPr>
      <xdr:spPr>
        <a:xfrm>
          <a:off x="16268700" y="168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11450</xdr:rowOff>
    </xdr:from>
    <xdr:to>
      <xdr:col>81</xdr:col>
      <xdr:colOff>101600</xdr:colOff>
      <xdr:row>98</xdr:row>
      <xdr:rowOff>113050</xdr:rowOff>
    </xdr:to>
    <xdr:sp macro="" textlink="">
      <xdr:nvSpPr>
        <xdr:cNvPr id="708" name="楕円 707"/>
        <xdr:cNvSpPr/>
      </xdr:nvSpPr>
      <xdr:spPr>
        <a:xfrm>
          <a:off x="15430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104177</xdr:rowOff>
    </xdr:from>
    <xdr:ext cx="534377" cy="259045"/>
    <xdr:sp macro="" textlink="">
      <xdr:nvSpPr>
        <xdr:cNvPr id="709" name="テキスト ボックス 708"/>
        <xdr:cNvSpPr txBox="1"/>
      </xdr:nvSpPr>
      <xdr:spPr>
        <a:xfrm>
          <a:off x="15214111" y="169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42083</xdr:rowOff>
    </xdr:from>
    <xdr:to>
      <xdr:col>76</xdr:col>
      <xdr:colOff>165100</xdr:colOff>
      <xdr:row>98</xdr:row>
      <xdr:rowOff>143683</xdr:rowOff>
    </xdr:to>
    <xdr:sp macro="" textlink="">
      <xdr:nvSpPr>
        <xdr:cNvPr id="710" name="楕円 709"/>
        <xdr:cNvSpPr/>
      </xdr:nvSpPr>
      <xdr:spPr>
        <a:xfrm>
          <a:off x="14541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134810</xdr:rowOff>
    </xdr:from>
    <xdr:ext cx="534377" cy="259045"/>
    <xdr:sp macro="" textlink="">
      <xdr:nvSpPr>
        <xdr:cNvPr id="711" name="テキスト ボックス 710"/>
        <xdr:cNvSpPr txBox="1"/>
      </xdr:nvSpPr>
      <xdr:spPr>
        <a:xfrm>
          <a:off x="14325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76290</xdr:rowOff>
    </xdr:from>
    <xdr:to>
      <xdr:col>72</xdr:col>
      <xdr:colOff>38100</xdr:colOff>
      <xdr:row>99</xdr:row>
      <xdr:rowOff>6440</xdr:rowOff>
    </xdr:to>
    <xdr:sp macro="" textlink="">
      <xdr:nvSpPr>
        <xdr:cNvPr id="712" name="楕円 711"/>
        <xdr:cNvSpPr/>
      </xdr:nvSpPr>
      <xdr:spPr>
        <a:xfrm>
          <a:off x="136525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169017</xdr:rowOff>
    </xdr:from>
    <xdr:ext cx="469744" cy="259045"/>
    <xdr:sp macro="" textlink="">
      <xdr:nvSpPr>
        <xdr:cNvPr id="713" name="テキスト ボックス 712"/>
        <xdr:cNvSpPr txBox="1"/>
      </xdr:nvSpPr>
      <xdr:spPr>
        <a:xfrm>
          <a:off x="13468428" y="169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54149</xdr:rowOff>
    </xdr:from>
    <xdr:to>
      <xdr:col>67</xdr:col>
      <xdr:colOff>101600</xdr:colOff>
      <xdr:row>98</xdr:row>
      <xdr:rowOff>155749</xdr:rowOff>
    </xdr:to>
    <xdr:sp macro="" textlink="">
      <xdr:nvSpPr>
        <xdr:cNvPr id="714" name="楕円 713"/>
        <xdr:cNvSpPr/>
      </xdr:nvSpPr>
      <xdr:spPr>
        <a:xfrm>
          <a:off x="12763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146876</xdr:rowOff>
    </xdr:from>
    <xdr:ext cx="469744" cy="259045"/>
    <xdr:sp macro="" textlink="">
      <xdr:nvSpPr>
        <xdr:cNvPr id="715" name="テキスト ボックス 714"/>
        <xdr:cNvSpPr txBox="1"/>
      </xdr:nvSpPr>
      <xdr:spPr>
        <a:xfrm>
          <a:off x="12579428" y="169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31420</xdr:rowOff>
    </xdr:from>
    <xdr:to>
      <xdr:col>116</xdr:col>
      <xdr:colOff>63500</xdr:colOff>
      <xdr:row>59</xdr:row>
      <xdr:rowOff>31420</xdr:rowOff>
    </xdr:to>
    <xdr:cxnSp macro="">
      <xdr:nvCxnSpPr>
        <xdr:cNvPr id="799" name="直線コネクタ 798"/>
        <xdr:cNvCxnSpPr/>
      </xdr:nvCxnSpPr>
      <xdr:spPr>
        <a:xfrm>
          <a:off x="21323300" y="10146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31344</xdr:rowOff>
    </xdr:from>
    <xdr:to>
      <xdr:col>111</xdr:col>
      <xdr:colOff>177800</xdr:colOff>
      <xdr:row>59</xdr:row>
      <xdr:rowOff>31420</xdr:rowOff>
    </xdr:to>
    <xdr:cxnSp macro="">
      <xdr:nvCxnSpPr>
        <xdr:cNvPr id="802" name="直線コネクタ 801"/>
        <xdr:cNvCxnSpPr/>
      </xdr:nvCxnSpPr>
      <xdr:spPr>
        <a:xfrm>
          <a:off x="20434300" y="101468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31191</xdr:rowOff>
    </xdr:from>
    <xdr:to>
      <xdr:col>107</xdr:col>
      <xdr:colOff>50800</xdr:colOff>
      <xdr:row>59</xdr:row>
      <xdr:rowOff>31344</xdr:rowOff>
    </xdr:to>
    <xdr:cxnSp macro="">
      <xdr:nvCxnSpPr>
        <xdr:cNvPr id="805" name="直線コネクタ 804"/>
        <xdr:cNvCxnSpPr/>
      </xdr:nvCxnSpPr>
      <xdr:spPr>
        <a:xfrm>
          <a:off x="19545300" y="1014674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31115</xdr:rowOff>
    </xdr:from>
    <xdr:to>
      <xdr:col>102</xdr:col>
      <xdr:colOff>114300</xdr:colOff>
      <xdr:row>59</xdr:row>
      <xdr:rowOff>31191</xdr:rowOff>
    </xdr:to>
    <xdr:cxnSp macro="">
      <xdr:nvCxnSpPr>
        <xdr:cNvPr id="808" name="直線コネクタ 807"/>
        <xdr:cNvCxnSpPr/>
      </xdr:nvCxnSpPr>
      <xdr:spPr>
        <a:xfrm>
          <a:off x="18656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8" name="楕円 817"/>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152070</xdr:rowOff>
    </xdr:from>
    <xdr:to>
      <xdr:col>112</xdr:col>
      <xdr:colOff>38100</xdr:colOff>
      <xdr:row>59</xdr:row>
      <xdr:rowOff>82220</xdr:rowOff>
    </xdr:to>
    <xdr:sp macro="" textlink="">
      <xdr:nvSpPr>
        <xdr:cNvPr id="820" name="楕円 819"/>
        <xdr:cNvSpPr/>
      </xdr:nvSpPr>
      <xdr:spPr>
        <a:xfrm>
          <a:off x="21272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73347</xdr:rowOff>
    </xdr:from>
    <xdr:ext cx="378565" cy="259045"/>
    <xdr:sp macro="" textlink="">
      <xdr:nvSpPr>
        <xdr:cNvPr id="821" name="テキスト ボックス 820"/>
        <xdr:cNvSpPr txBox="1"/>
      </xdr:nvSpPr>
      <xdr:spPr>
        <a:xfrm>
          <a:off x="21134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151994</xdr:rowOff>
    </xdr:from>
    <xdr:to>
      <xdr:col>107</xdr:col>
      <xdr:colOff>101600</xdr:colOff>
      <xdr:row>59</xdr:row>
      <xdr:rowOff>82144</xdr:rowOff>
    </xdr:to>
    <xdr:sp macro="" textlink="">
      <xdr:nvSpPr>
        <xdr:cNvPr id="822" name="楕円 821"/>
        <xdr:cNvSpPr/>
      </xdr:nvSpPr>
      <xdr:spPr>
        <a:xfrm>
          <a:off x="20383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73271</xdr:rowOff>
    </xdr:from>
    <xdr:ext cx="378565" cy="259045"/>
    <xdr:sp macro="" textlink="">
      <xdr:nvSpPr>
        <xdr:cNvPr id="823" name="テキスト ボックス 822"/>
        <xdr:cNvSpPr txBox="1"/>
      </xdr:nvSpPr>
      <xdr:spPr>
        <a:xfrm>
          <a:off x="20245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151841</xdr:rowOff>
    </xdr:from>
    <xdr:to>
      <xdr:col>102</xdr:col>
      <xdr:colOff>165100</xdr:colOff>
      <xdr:row>59</xdr:row>
      <xdr:rowOff>81991</xdr:rowOff>
    </xdr:to>
    <xdr:sp macro="" textlink="">
      <xdr:nvSpPr>
        <xdr:cNvPr id="824" name="楕円 823"/>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73118</xdr:rowOff>
    </xdr:from>
    <xdr:ext cx="378565" cy="259045"/>
    <xdr:sp macro="" textlink="">
      <xdr:nvSpPr>
        <xdr:cNvPr id="825" name="テキスト ボックス 824"/>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26" name="楕円 825"/>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73042</xdr:rowOff>
    </xdr:from>
    <xdr:ext cx="378565" cy="259045"/>
    <xdr:sp macro="" textlink="">
      <xdr:nvSpPr>
        <xdr:cNvPr id="827" name="テキスト ボックス 826"/>
        <xdr:cNvSpPr txBox="1"/>
      </xdr:nvSpPr>
      <xdr:spPr>
        <a:xfrm>
          <a:off x="18467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43898</xdr:rowOff>
    </xdr:from>
    <xdr:to>
      <xdr:col>116</xdr:col>
      <xdr:colOff>63500</xdr:colOff>
      <xdr:row>78</xdr:row>
      <xdr:rowOff>58108</xdr:rowOff>
    </xdr:to>
    <xdr:cxnSp macro="">
      <xdr:nvCxnSpPr>
        <xdr:cNvPr id="857" name="直線コネクタ 856"/>
        <xdr:cNvCxnSpPr/>
      </xdr:nvCxnSpPr>
      <xdr:spPr>
        <a:xfrm flipV="1">
          <a:off x="21323300" y="13416998"/>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58108</xdr:rowOff>
    </xdr:from>
    <xdr:to>
      <xdr:col>111</xdr:col>
      <xdr:colOff>177800</xdr:colOff>
      <xdr:row>78</xdr:row>
      <xdr:rowOff>70758</xdr:rowOff>
    </xdr:to>
    <xdr:cxnSp macro="">
      <xdr:nvCxnSpPr>
        <xdr:cNvPr id="860" name="直線コネクタ 859"/>
        <xdr:cNvCxnSpPr/>
      </xdr:nvCxnSpPr>
      <xdr:spPr>
        <a:xfrm flipV="1">
          <a:off x="20434300" y="1343120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140024</xdr:rowOff>
    </xdr:from>
    <xdr:to>
      <xdr:col>107</xdr:col>
      <xdr:colOff>50800</xdr:colOff>
      <xdr:row>78</xdr:row>
      <xdr:rowOff>70758</xdr:rowOff>
    </xdr:to>
    <xdr:cxnSp macro="">
      <xdr:nvCxnSpPr>
        <xdr:cNvPr id="863" name="直線コネクタ 862"/>
        <xdr:cNvCxnSpPr/>
      </xdr:nvCxnSpPr>
      <xdr:spPr>
        <a:xfrm>
          <a:off x="19545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140024</xdr:rowOff>
    </xdr:from>
    <xdr:to>
      <xdr:col>102</xdr:col>
      <xdr:colOff>114300</xdr:colOff>
      <xdr:row>76</xdr:row>
      <xdr:rowOff>154539</xdr:rowOff>
    </xdr:to>
    <xdr:cxnSp macro="">
      <xdr:nvCxnSpPr>
        <xdr:cNvPr id="866" name="直線コネクタ 865"/>
        <xdr:cNvCxnSpPr/>
      </xdr:nvCxnSpPr>
      <xdr:spPr>
        <a:xfrm flipV="1">
          <a:off x="18656300" y="1317022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164548</xdr:rowOff>
    </xdr:from>
    <xdr:to>
      <xdr:col>116</xdr:col>
      <xdr:colOff>114300</xdr:colOff>
      <xdr:row>78</xdr:row>
      <xdr:rowOff>94698</xdr:rowOff>
    </xdr:to>
    <xdr:sp macro="" textlink="">
      <xdr:nvSpPr>
        <xdr:cNvPr id="876" name="楕円 875"/>
        <xdr:cNvSpPr/>
      </xdr:nvSpPr>
      <xdr:spPr>
        <a:xfrm>
          <a:off x="22110700" y="13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79475</xdr:rowOff>
    </xdr:from>
    <xdr:ext cx="534377" cy="259045"/>
    <xdr:sp macro="" textlink="">
      <xdr:nvSpPr>
        <xdr:cNvPr id="877" name="繰出金該当値テキスト"/>
        <xdr:cNvSpPr txBox="1"/>
      </xdr:nvSpPr>
      <xdr:spPr>
        <a:xfrm>
          <a:off x="22212300" y="132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7308</xdr:rowOff>
    </xdr:from>
    <xdr:to>
      <xdr:col>112</xdr:col>
      <xdr:colOff>38100</xdr:colOff>
      <xdr:row>78</xdr:row>
      <xdr:rowOff>108908</xdr:rowOff>
    </xdr:to>
    <xdr:sp macro="" textlink="">
      <xdr:nvSpPr>
        <xdr:cNvPr id="878" name="楕円 877"/>
        <xdr:cNvSpPr/>
      </xdr:nvSpPr>
      <xdr:spPr>
        <a:xfrm>
          <a:off x="212725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100035</xdr:rowOff>
    </xdr:from>
    <xdr:ext cx="534377" cy="259045"/>
    <xdr:sp macro="" textlink="">
      <xdr:nvSpPr>
        <xdr:cNvPr id="879" name="テキスト ボックス 878"/>
        <xdr:cNvSpPr txBox="1"/>
      </xdr:nvSpPr>
      <xdr:spPr>
        <a:xfrm>
          <a:off x="21056111" y="134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19958</xdr:rowOff>
    </xdr:from>
    <xdr:to>
      <xdr:col>107</xdr:col>
      <xdr:colOff>101600</xdr:colOff>
      <xdr:row>78</xdr:row>
      <xdr:rowOff>121558</xdr:rowOff>
    </xdr:to>
    <xdr:sp macro="" textlink="">
      <xdr:nvSpPr>
        <xdr:cNvPr id="880" name="楕円 879"/>
        <xdr:cNvSpPr/>
      </xdr:nvSpPr>
      <xdr:spPr>
        <a:xfrm>
          <a:off x="20383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112685</xdr:rowOff>
    </xdr:from>
    <xdr:ext cx="534377" cy="259045"/>
    <xdr:sp macro="" textlink="">
      <xdr:nvSpPr>
        <xdr:cNvPr id="881" name="テキスト ボックス 880"/>
        <xdr:cNvSpPr txBox="1"/>
      </xdr:nvSpPr>
      <xdr:spPr>
        <a:xfrm>
          <a:off x="20167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89224</xdr:rowOff>
    </xdr:from>
    <xdr:to>
      <xdr:col>102</xdr:col>
      <xdr:colOff>165100</xdr:colOff>
      <xdr:row>77</xdr:row>
      <xdr:rowOff>19374</xdr:rowOff>
    </xdr:to>
    <xdr:sp macro="" textlink="">
      <xdr:nvSpPr>
        <xdr:cNvPr id="882" name="楕円 881"/>
        <xdr:cNvSpPr/>
      </xdr:nvSpPr>
      <xdr:spPr>
        <a:xfrm>
          <a:off x="19494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35901</xdr:rowOff>
    </xdr:from>
    <xdr:ext cx="534377" cy="259045"/>
    <xdr:sp macro="" textlink="">
      <xdr:nvSpPr>
        <xdr:cNvPr id="883" name="テキスト ボックス 882"/>
        <xdr:cNvSpPr txBox="1"/>
      </xdr:nvSpPr>
      <xdr:spPr>
        <a:xfrm>
          <a:off x="19278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103739</xdr:rowOff>
    </xdr:from>
    <xdr:to>
      <xdr:col>98</xdr:col>
      <xdr:colOff>38100</xdr:colOff>
      <xdr:row>77</xdr:row>
      <xdr:rowOff>33889</xdr:rowOff>
    </xdr:to>
    <xdr:sp macro="" textlink="">
      <xdr:nvSpPr>
        <xdr:cNvPr id="884" name="楕円 883"/>
        <xdr:cNvSpPr/>
      </xdr:nvSpPr>
      <xdr:spPr>
        <a:xfrm>
          <a:off x="18605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50417</xdr:rowOff>
    </xdr:from>
    <xdr:ext cx="534377" cy="259045"/>
    <xdr:sp macro="" textlink="">
      <xdr:nvSpPr>
        <xdr:cNvPr id="885" name="テキスト ボックス 884"/>
        <xdr:cNvSpPr txBox="1"/>
      </xdr:nvSpPr>
      <xdr:spPr>
        <a:xfrm>
          <a:off x="18389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683,637</a:t>
          </a:r>
          <a:r>
            <a:rPr kumimoji="1" lang="ja-JP" altLang="en-US" sz="1300">
              <a:latin typeface="ＭＳ Ｐゴシック" panose="020B0600070205080204" pitchFamily="50" charset="-128"/>
              <a:ea typeface="ＭＳ Ｐゴシック" panose="020B0600070205080204" pitchFamily="50" charset="-128"/>
            </a:rPr>
            <a:t>千円減少し、住民一人当たり</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千円となっている。普通建設事業費について、東小学校北舎増築工事やグラウンド用地購入等を実施したことにより経費が増加したことが主な要因である。また、物件費について物価高騰により光熱水費等が増加したことや、積立金について臨時財政対策債償還基金費を減債基金に積立てたことも、住民一人あたりのコストを押し上げる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39878</xdr:rowOff>
    </xdr:from>
    <xdr:to>
      <xdr:col>24</xdr:col>
      <xdr:colOff>63500</xdr:colOff>
      <xdr:row>37</xdr:row>
      <xdr:rowOff>51689</xdr:rowOff>
    </xdr:to>
    <xdr:cxnSp macro="">
      <xdr:nvCxnSpPr>
        <xdr:cNvPr id="61" name="直線コネクタ 60"/>
        <xdr:cNvCxnSpPr/>
      </xdr:nvCxnSpPr>
      <xdr:spPr>
        <a:xfrm>
          <a:off x="3797300" y="638352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39878</xdr:rowOff>
    </xdr:to>
    <xdr:cxnSp macro="">
      <xdr:nvCxnSpPr>
        <xdr:cNvPr id="64" name="直線コネクタ 63"/>
        <xdr:cNvCxnSpPr/>
      </xdr:nvCxnSpPr>
      <xdr:spPr>
        <a:xfrm>
          <a:off x="2908300" y="636866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152654</xdr:rowOff>
    </xdr:from>
    <xdr:to>
      <xdr:col>15</xdr:col>
      <xdr:colOff>50800</xdr:colOff>
      <xdr:row>37</xdr:row>
      <xdr:rowOff>25019</xdr:rowOff>
    </xdr:to>
    <xdr:cxnSp macro="">
      <xdr:nvCxnSpPr>
        <xdr:cNvPr id="67" name="直線コネクタ 66"/>
        <xdr:cNvCxnSpPr/>
      </xdr:nvCxnSpPr>
      <xdr:spPr>
        <a:xfrm>
          <a:off x="2019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138176</xdr:rowOff>
    </xdr:from>
    <xdr:to>
      <xdr:col>10</xdr:col>
      <xdr:colOff>114300</xdr:colOff>
      <xdr:row>36</xdr:row>
      <xdr:rowOff>152654</xdr:rowOff>
    </xdr:to>
    <xdr:cxnSp macro="">
      <xdr:nvCxnSpPr>
        <xdr:cNvPr id="70" name="直線コネクタ 69"/>
        <xdr:cNvCxnSpPr/>
      </xdr:nvCxnSpPr>
      <xdr:spPr>
        <a:xfrm>
          <a:off x="1130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xdr:rowOff>
    </xdr:from>
    <xdr:to>
      <xdr:col>24</xdr:col>
      <xdr:colOff>114300</xdr:colOff>
      <xdr:row>37</xdr:row>
      <xdr:rowOff>102489</xdr:rowOff>
    </xdr:to>
    <xdr:sp macro="" textlink="">
      <xdr:nvSpPr>
        <xdr:cNvPr id="80" name="楕円 79"/>
        <xdr:cNvSpPr/>
      </xdr:nvSpPr>
      <xdr:spPr>
        <a:xfrm>
          <a:off x="45847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150766</xdr:rowOff>
    </xdr:from>
    <xdr:ext cx="469744" cy="259045"/>
    <xdr:sp macro="" textlink="">
      <xdr:nvSpPr>
        <xdr:cNvPr id="81" name="議会費該当値テキスト"/>
        <xdr:cNvSpPr txBox="1"/>
      </xdr:nvSpPr>
      <xdr:spPr>
        <a:xfrm>
          <a:off x="4686300"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160528</xdr:rowOff>
    </xdr:from>
    <xdr:to>
      <xdr:col>20</xdr:col>
      <xdr:colOff>38100</xdr:colOff>
      <xdr:row>37</xdr:row>
      <xdr:rowOff>90678</xdr:rowOff>
    </xdr:to>
    <xdr:sp macro="" textlink="">
      <xdr:nvSpPr>
        <xdr:cNvPr id="82" name="楕円 81"/>
        <xdr:cNvSpPr/>
      </xdr:nvSpPr>
      <xdr:spPr>
        <a:xfrm>
          <a:off x="3746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81805</xdr:rowOff>
    </xdr:from>
    <xdr:ext cx="469744" cy="259045"/>
    <xdr:sp macro="" textlink="">
      <xdr:nvSpPr>
        <xdr:cNvPr id="83" name="テキスト ボックス 82"/>
        <xdr:cNvSpPr txBox="1"/>
      </xdr:nvSpPr>
      <xdr:spPr>
        <a:xfrm>
          <a:off x="3562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145669</xdr:rowOff>
    </xdr:from>
    <xdr:to>
      <xdr:col>15</xdr:col>
      <xdr:colOff>101600</xdr:colOff>
      <xdr:row>37</xdr:row>
      <xdr:rowOff>75819</xdr:rowOff>
    </xdr:to>
    <xdr:sp macro="" textlink="">
      <xdr:nvSpPr>
        <xdr:cNvPr id="84" name="楕円 83"/>
        <xdr:cNvSpPr/>
      </xdr:nvSpPr>
      <xdr:spPr>
        <a:xfrm>
          <a:off x="2857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66946</xdr:rowOff>
    </xdr:from>
    <xdr:ext cx="469744" cy="259045"/>
    <xdr:sp macro="" textlink="">
      <xdr:nvSpPr>
        <xdr:cNvPr id="85" name="テキスト ボックス 84"/>
        <xdr:cNvSpPr txBox="1"/>
      </xdr:nvSpPr>
      <xdr:spPr>
        <a:xfrm>
          <a:off x="2673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101854</xdr:rowOff>
    </xdr:from>
    <xdr:to>
      <xdr:col>10</xdr:col>
      <xdr:colOff>165100</xdr:colOff>
      <xdr:row>37</xdr:row>
      <xdr:rowOff>32004</xdr:rowOff>
    </xdr:to>
    <xdr:sp macro="" textlink="">
      <xdr:nvSpPr>
        <xdr:cNvPr id="86" name="楕円 85"/>
        <xdr:cNvSpPr/>
      </xdr:nvSpPr>
      <xdr:spPr>
        <a:xfrm>
          <a:off x="1968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23131</xdr:rowOff>
    </xdr:from>
    <xdr:ext cx="469744" cy="259045"/>
    <xdr:sp macro="" textlink="">
      <xdr:nvSpPr>
        <xdr:cNvPr id="87" name="テキスト ボックス 86"/>
        <xdr:cNvSpPr txBox="1"/>
      </xdr:nvSpPr>
      <xdr:spPr>
        <a:xfrm>
          <a:off x="1784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87376</xdr:rowOff>
    </xdr:from>
    <xdr:to>
      <xdr:col>6</xdr:col>
      <xdr:colOff>38100</xdr:colOff>
      <xdr:row>37</xdr:row>
      <xdr:rowOff>17526</xdr:rowOff>
    </xdr:to>
    <xdr:sp macro="" textlink="">
      <xdr:nvSpPr>
        <xdr:cNvPr id="88" name="楕円 87"/>
        <xdr:cNvSpPr/>
      </xdr:nvSpPr>
      <xdr:spPr>
        <a:xfrm>
          <a:off x="1079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8653</xdr:rowOff>
    </xdr:from>
    <xdr:ext cx="469744" cy="259045"/>
    <xdr:sp macro="" textlink="">
      <xdr:nvSpPr>
        <xdr:cNvPr id="89" name="テキスト ボックス 88"/>
        <xdr:cNvSpPr txBox="1"/>
      </xdr:nvSpPr>
      <xdr:spPr>
        <a:xfrm>
          <a:off x="895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165902</xdr:rowOff>
    </xdr:from>
    <xdr:to>
      <xdr:col>24</xdr:col>
      <xdr:colOff>63500</xdr:colOff>
      <xdr:row>58</xdr:row>
      <xdr:rowOff>18648</xdr:rowOff>
    </xdr:to>
    <xdr:cxnSp macro="">
      <xdr:nvCxnSpPr>
        <xdr:cNvPr id="118" name="直線コネクタ 117"/>
        <xdr:cNvCxnSpPr/>
      </xdr:nvCxnSpPr>
      <xdr:spPr>
        <a:xfrm flipV="1">
          <a:off x="3797300" y="9938552"/>
          <a:ext cx="838200" cy="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7699</xdr:rowOff>
    </xdr:from>
    <xdr:to>
      <xdr:col>19</xdr:col>
      <xdr:colOff>177800</xdr:colOff>
      <xdr:row>58</xdr:row>
      <xdr:rowOff>18648</xdr:rowOff>
    </xdr:to>
    <xdr:cxnSp macro="">
      <xdr:nvCxnSpPr>
        <xdr:cNvPr id="121" name="直線コネクタ 120"/>
        <xdr:cNvCxnSpPr/>
      </xdr:nvCxnSpPr>
      <xdr:spPr>
        <a:xfrm>
          <a:off x="2908300" y="9608899"/>
          <a:ext cx="889000" cy="3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7699</xdr:rowOff>
    </xdr:from>
    <xdr:to>
      <xdr:col>15</xdr:col>
      <xdr:colOff>50800</xdr:colOff>
      <xdr:row>58</xdr:row>
      <xdr:rowOff>85934</xdr:rowOff>
    </xdr:to>
    <xdr:cxnSp macro="">
      <xdr:nvCxnSpPr>
        <xdr:cNvPr id="124" name="直線コネクタ 123"/>
        <xdr:cNvCxnSpPr/>
      </xdr:nvCxnSpPr>
      <xdr:spPr>
        <a:xfrm flipV="1">
          <a:off x="2019300" y="9608899"/>
          <a:ext cx="8890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76652</xdr:rowOff>
    </xdr:from>
    <xdr:to>
      <xdr:col>10</xdr:col>
      <xdr:colOff>114300</xdr:colOff>
      <xdr:row>58</xdr:row>
      <xdr:rowOff>85934</xdr:rowOff>
    </xdr:to>
    <xdr:cxnSp macro="">
      <xdr:nvCxnSpPr>
        <xdr:cNvPr id="127" name="直線コネクタ 126"/>
        <xdr:cNvCxnSpPr/>
      </xdr:nvCxnSpPr>
      <xdr:spPr>
        <a:xfrm>
          <a:off x="1130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115102</xdr:rowOff>
    </xdr:from>
    <xdr:to>
      <xdr:col>24</xdr:col>
      <xdr:colOff>114300</xdr:colOff>
      <xdr:row>58</xdr:row>
      <xdr:rowOff>45252</xdr:rowOff>
    </xdr:to>
    <xdr:sp macro="" textlink="">
      <xdr:nvSpPr>
        <xdr:cNvPr id="137" name="楕円 136"/>
        <xdr:cNvSpPr/>
      </xdr:nvSpPr>
      <xdr:spPr>
        <a:xfrm>
          <a:off x="4584700" y="9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47257</xdr:rowOff>
    </xdr:from>
    <xdr:ext cx="534377" cy="259045"/>
    <xdr:sp macro="" textlink="">
      <xdr:nvSpPr>
        <xdr:cNvPr id="138" name="総務費該当値テキスト"/>
        <xdr:cNvSpPr txBox="1"/>
      </xdr:nvSpPr>
      <xdr:spPr>
        <a:xfrm>
          <a:off x="4686300" y="98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139298</xdr:rowOff>
    </xdr:from>
    <xdr:to>
      <xdr:col>20</xdr:col>
      <xdr:colOff>38100</xdr:colOff>
      <xdr:row>58</xdr:row>
      <xdr:rowOff>69448</xdr:rowOff>
    </xdr:to>
    <xdr:sp macro="" textlink="">
      <xdr:nvSpPr>
        <xdr:cNvPr id="139" name="楕円 138"/>
        <xdr:cNvSpPr/>
      </xdr:nvSpPr>
      <xdr:spPr>
        <a:xfrm>
          <a:off x="3746500" y="99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60575</xdr:rowOff>
    </xdr:from>
    <xdr:ext cx="534377" cy="259045"/>
    <xdr:sp macro="" textlink="">
      <xdr:nvSpPr>
        <xdr:cNvPr id="140" name="テキスト ボックス 139"/>
        <xdr:cNvSpPr txBox="1"/>
      </xdr:nvSpPr>
      <xdr:spPr>
        <a:xfrm>
          <a:off x="3530111" y="1000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128349</xdr:rowOff>
    </xdr:from>
    <xdr:to>
      <xdr:col>15</xdr:col>
      <xdr:colOff>101600</xdr:colOff>
      <xdr:row>56</xdr:row>
      <xdr:rowOff>58499</xdr:rowOff>
    </xdr:to>
    <xdr:sp macro="" textlink="">
      <xdr:nvSpPr>
        <xdr:cNvPr id="141" name="楕円 140"/>
        <xdr:cNvSpPr/>
      </xdr:nvSpPr>
      <xdr:spPr>
        <a:xfrm>
          <a:off x="2857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49626</xdr:rowOff>
    </xdr:from>
    <xdr:ext cx="599010" cy="259045"/>
    <xdr:sp macro="" textlink="">
      <xdr:nvSpPr>
        <xdr:cNvPr id="142" name="テキスト ボックス 141"/>
        <xdr:cNvSpPr txBox="1"/>
      </xdr:nvSpPr>
      <xdr:spPr>
        <a:xfrm>
          <a:off x="2608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35134</xdr:rowOff>
    </xdr:from>
    <xdr:to>
      <xdr:col>10</xdr:col>
      <xdr:colOff>165100</xdr:colOff>
      <xdr:row>58</xdr:row>
      <xdr:rowOff>136734</xdr:rowOff>
    </xdr:to>
    <xdr:sp macro="" textlink="">
      <xdr:nvSpPr>
        <xdr:cNvPr id="143" name="楕円 142"/>
        <xdr:cNvSpPr/>
      </xdr:nvSpPr>
      <xdr:spPr>
        <a:xfrm>
          <a:off x="1968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127861</xdr:rowOff>
    </xdr:from>
    <xdr:ext cx="534377" cy="259045"/>
    <xdr:sp macro="" textlink="">
      <xdr:nvSpPr>
        <xdr:cNvPr id="144" name="テキスト ボックス 143"/>
        <xdr:cNvSpPr txBox="1"/>
      </xdr:nvSpPr>
      <xdr:spPr>
        <a:xfrm>
          <a:off x="1752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25852</xdr:rowOff>
    </xdr:from>
    <xdr:to>
      <xdr:col>6</xdr:col>
      <xdr:colOff>38100</xdr:colOff>
      <xdr:row>58</xdr:row>
      <xdr:rowOff>127452</xdr:rowOff>
    </xdr:to>
    <xdr:sp macro="" textlink="">
      <xdr:nvSpPr>
        <xdr:cNvPr id="145" name="楕円 144"/>
        <xdr:cNvSpPr/>
      </xdr:nvSpPr>
      <xdr:spPr>
        <a:xfrm>
          <a:off x="1079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118579</xdr:rowOff>
    </xdr:from>
    <xdr:ext cx="534377" cy="259045"/>
    <xdr:sp macro="" textlink="">
      <xdr:nvSpPr>
        <xdr:cNvPr id="146" name="テキスト ボックス 145"/>
        <xdr:cNvSpPr txBox="1"/>
      </xdr:nvSpPr>
      <xdr:spPr>
        <a:xfrm>
          <a:off x="863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20065</xdr:rowOff>
    </xdr:from>
    <xdr:to>
      <xdr:col>24</xdr:col>
      <xdr:colOff>63500</xdr:colOff>
      <xdr:row>77</xdr:row>
      <xdr:rowOff>76485</xdr:rowOff>
    </xdr:to>
    <xdr:cxnSp macro="">
      <xdr:nvCxnSpPr>
        <xdr:cNvPr id="176" name="直線コネクタ 175"/>
        <xdr:cNvCxnSpPr/>
      </xdr:nvCxnSpPr>
      <xdr:spPr>
        <a:xfrm>
          <a:off x="3797300" y="13221715"/>
          <a:ext cx="838200" cy="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20065</xdr:rowOff>
    </xdr:from>
    <xdr:to>
      <xdr:col>19</xdr:col>
      <xdr:colOff>177800</xdr:colOff>
      <xdr:row>78</xdr:row>
      <xdr:rowOff>57846</xdr:rowOff>
    </xdr:to>
    <xdr:cxnSp macro="">
      <xdr:nvCxnSpPr>
        <xdr:cNvPr id="179" name="直線コネクタ 178"/>
        <xdr:cNvCxnSpPr/>
      </xdr:nvCxnSpPr>
      <xdr:spPr>
        <a:xfrm flipV="1">
          <a:off x="2908300" y="13221715"/>
          <a:ext cx="8890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57846</xdr:rowOff>
    </xdr:from>
    <xdr:to>
      <xdr:col>15</xdr:col>
      <xdr:colOff>50800</xdr:colOff>
      <xdr:row>78</xdr:row>
      <xdr:rowOff>79845</xdr:rowOff>
    </xdr:to>
    <xdr:cxnSp macro="">
      <xdr:nvCxnSpPr>
        <xdr:cNvPr id="182" name="直線コネクタ 181"/>
        <xdr:cNvCxnSpPr/>
      </xdr:nvCxnSpPr>
      <xdr:spPr>
        <a:xfrm flipV="1">
          <a:off x="2019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79403</xdr:rowOff>
    </xdr:from>
    <xdr:to>
      <xdr:col>10</xdr:col>
      <xdr:colOff>114300</xdr:colOff>
      <xdr:row>78</xdr:row>
      <xdr:rowOff>79845</xdr:rowOff>
    </xdr:to>
    <xdr:cxnSp macro="">
      <xdr:nvCxnSpPr>
        <xdr:cNvPr id="185" name="直線コネクタ 184"/>
        <xdr:cNvCxnSpPr/>
      </xdr:nvCxnSpPr>
      <xdr:spPr>
        <a:xfrm>
          <a:off x="1130300" y="134525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25685</xdr:rowOff>
    </xdr:from>
    <xdr:to>
      <xdr:col>24</xdr:col>
      <xdr:colOff>114300</xdr:colOff>
      <xdr:row>77</xdr:row>
      <xdr:rowOff>127285</xdr:rowOff>
    </xdr:to>
    <xdr:sp macro="" textlink="">
      <xdr:nvSpPr>
        <xdr:cNvPr id="195" name="楕円 194"/>
        <xdr:cNvSpPr/>
      </xdr:nvSpPr>
      <xdr:spPr>
        <a:xfrm>
          <a:off x="4584700" y="13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4112</xdr:rowOff>
    </xdr:from>
    <xdr:ext cx="599010" cy="259045"/>
    <xdr:sp macro="" textlink="">
      <xdr:nvSpPr>
        <xdr:cNvPr id="196" name="民生費該当値テキスト"/>
        <xdr:cNvSpPr txBox="1"/>
      </xdr:nvSpPr>
      <xdr:spPr>
        <a:xfrm>
          <a:off x="4686300" y="1320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140715</xdr:rowOff>
    </xdr:from>
    <xdr:to>
      <xdr:col>20</xdr:col>
      <xdr:colOff>38100</xdr:colOff>
      <xdr:row>77</xdr:row>
      <xdr:rowOff>70865</xdr:rowOff>
    </xdr:to>
    <xdr:sp macro="" textlink="">
      <xdr:nvSpPr>
        <xdr:cNvPr id="197" name="楕円 196"/>
        <xdr:cNvSpPr/>
      </xdr:nvSpPr>
      <xdr:spPr>
        <a:xfrm>
          <a:off x="37465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61992</xdr:rowOff>
    </xdr:from>
    <xdr:ext cx="599010" cy="259045"/>
    <xdr:sp macro="" textlink="">
      <xdr:nvSpPr>
        <xdr:cNvPr id="198" name="テキスト ボックス 197"/>
        <xdr:cNvSpPr txBox="1"/>
      </xdr:nvSpPr>
      <xdr:spPr>
        <a:xfrm>
          <a:off x="3497795" y="13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7046</xdr:rowOff>
    </xdr:from>
    <xdr:to>
      <xdr:col>15</xdr:col>
      <xdr:colOff>101600</xdr:colOff>
      <xdr:row>78</xdr:row>
      <xdr:rowOff>108646</xdr:rowOff>
    </xdr:to>
    <xdr:sp macro="" textlink="">
      <xdr:nvSpPr>
        <xdr:cNvPr id="199" name="楕円 198"/>
        <xdr:cNvSpPr/>
      </xdr:nvSpPr>
      <xdr:spPr>
        <a:xfrm>
          <a:off x="2857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99773</xdr:rowOff>
    </xdr:from>
    <xdr:ext cx="599010" cy="259045"/>
    <xdr:sp macro="" textlink="">
      <xdr:nvSpPr>
        <xdr:cNvPr id="200" name="テキスト ボックス 199"/>
        <xdr:cNvSpPr txBox="1"/>
      </xdr:nvSpPr>
      <xdr:spPr>
        <a:xfrm>
          <a:off x="2608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29045</xdr:rowOff>
    </xdr:from>
    <xdr:to>
      <xdr:col>10</xdr:col>
      <xdr:colOff>165100</xdr:colOff>
      <xdr:row>78</xdr:row>
      <xdr:rowOff>130645</xdr:rowOff>
    </xdr:to>
    <xdr:sp macro="" textlink="">
      <xdr:nvSpPr>
        <xdr:cNvPr id="201" name="楕円 200"/>
        <xdr:cNvSpPr/>
      </xdr:nvSpPr>
      <xdr:spPr>
        <a:xfrm>
          <a:off x="1968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121772</xdr:rowOff>
    </xdr:from>
    <xdr:ext cx="599010" cy="259045"/>
    <xdr:sp macro="" textlink="">
      <xdr:nvSpPr>
        <xdr:cNvPr id="202" name="テキスト ボックス 201"/>
        <xdr:cNvSpPr txBox="1"/>
      </xdr:nvSpPr>
      <xdr:spPr>
        <a:xfrm>
          <a:off x="1719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28603</xdr:rowOff>
    </xdr:from>
    <xdr:to>
      <xdr:col>6</xdr:col>
      <xdr:colOff>38100</xdr:colOff>
      <xdr:row>78</xdr:row>
      <xdr:rowOff>130203</xdr:rowOff>
    </xdr:to>
    <xdr:sp macro="" textlink="">
      <xdr:nvSpPr>
        <xdr:cNvPr id="203" name="楕円 202"/>
        <xdr:cNvSpPr/>
      </xdr:nvSpPr>
      <xdr:spPr>
        <a:xfrm>
          <a:off x="1079500" y="13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121330</xdr:rowOff>
    </xdr:from>
    <xdr:ext cx="599010" cy="259045"/>
    <xdr:sp macro="" textlink="">
      <xdr:nvSpPr>
        <xdr:cNvPr id="204" name="テキスト ボックス 203"/>
        <xdr:cNvSpPr txBox="1"/>
      </xdr:nvSpPr>
      <xdr:spPr>
        <a:xfrm>
          <a:off x="830795" y="13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6001</xdr:rowOff>
    </xdr:from>
    <xdr:to>
      <xdr:col>24</xdr:col>
      <xdr:colOff>63500</xdr:colOff>
      <xdr:row>97</xdr:row>
      <xdr:rowOff>26543</xdr:rowOff>
    </xdr:to>
    <xdr:cxnSp macro="">
      <xdr:nvCxnSpPr>
        <xdr:cNvPr id="236" name="直線コネクタ 235"/>
        <xdr:cNvCxnSpPr/>
      </xdr:nvCxnSpPr>
      <xdr:spPr>
        <a:xfrm flipV="1">
          <a:off x="3797300" y="16636651"/>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26543</xdr:rowOff>
    </xdr:from>
    <xdr:to>
      <xdr:col>19</xdr:col>
      <xdr:colOff>177800</xdr:colOff>
      <xdr:row>97</xdr:row>
      <xdr:rowOff>142198</xdr:rowOff>
    </xdr:to>
    <xdr:cxnSp macro="">
      <xdr:nvCxnSpPr>
        <xdr:cNvPr id="239" name="直線コネクタ 238"/>
        <xdr:cNvCxnSpPr/>
      </xdr:nvCxnSpPr>
      <xdr:spPr>
        <a:xfrm flipV="1">
          <a:off x="2908300" y="16657193"/>
          <a:ext cx="8890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142198</xdr:rowOff>
    </xdr:from>
    <xdr:to>
      <xdr:col>15</xdr:col>
      <xdr:colOff>50800</xdr:colOff>
      <xdr:row>97</xdr:row>
      <xdr:rowOff>164683</xdr:rowOff>
    </xdr:to>
    <xdr:cxnSp macro="">
      <xdr:nvCxnSpPr>
        <xdr:cNvPr id="242" name="直線コネクタ 241"/>
        <xdr:cNvCxnSpPr/>
      </xdr:nvCxnSpPr>
      <xdr:spPr>
        <a:xfrm flipV="1">
          <a:off x="2019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164683</xdr:rowOff>
    </xdr:from>
    <xdr:to>
      <xdr:col>10</xdr:col>
      <xdr:colOff>114300</xdr:colOff>
      <xdr:row>98</xdr:row>
      <xdr:rowOff>29612</xdr:rowOff>
    </xdr:to>
    <xdr:cxnSp macro="">
      <xdr:nvCxnSpPr>
        <xdr:cNvPr id="245" name="直線コネクタ 244"/>
        <xdr:cNvCxnSpPr/>
      </xdr:nvCxnSpPr>
      <xdr:spPr>
        <a:xfrm flipV="1">
          <a:off x="1130300" y="16795333"/>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126651</xdr:rowOff>
    </xdr:from>
    <xdr:to>
      <xdr:col>24</xdr:col>
      <xdr:colOff>114300</xdr:colOff>
      <xdr:row>97</xdr:row>
      <xdr:rowOff>56801</xdr:rowOff>
    </xdr:to>
    <xdr:sp macro="" textlink="">
      <xdr:nvSpPr>
        <xdr:cNvPr id="255" name="楕円 254"/>
        <xdr:cNvSpPr/>
      </xdr:nvSpPr>
      <xdr:spPr>
        <a:xfrm>
          <a:off x="45847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149528</xdr:rowOff>
    </xdr:from>
    <xdr:ext cx="534377" cy="259045"/>
    <xdr:sp macro="" textlink="">
      <xdr:nvSpPr>
        <xdr:cNvPr id="256" name="衛生費該当値テキスト"/>
        <xdr:cNvSpPr txBox="1"/>
      </xdr:nvSpPr>
      <xdr:spPr>
        <a:xfrm>
          <a:off x="4686300" y="164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147193</xdr:rowOff>
    </xdr:from>
    <xdr:to>
      <xdr:col>20</xdr:col>
      <xdr:colOff>38100</xdr:colOff>
      <xdr:row>97</xdr:row>
      <xdr:rowOff>77343</xdr:rowOff>
    </xdr:to>
    <xdr:sp macro="" textlink="">
      <xdr:nvSpPr>
        <xdr:cNvPr id="257" name="楕円 256"/>
        <xdr:cNvSpPr/>
      </xdr:nvSpPr>
      <xdr:spPr>
        <a:xfrm>
          <a:off x="3746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93870</xdr:rowOff>
    </xdr:from>
    <xdr:ext cx="534377" cy="259045"/>
    <xdr:sp macro="" textlink="">
      <xdr:nvSpPr>
        <xdr:cNvPr id="258" name="テキスト ボックス 257"/>
        <xdr:cNvSpPr txBox="1"/>
      </xdr:nvSpPr>
      <xdr:spPr>
        <a:xfrm>
          <a:off x="3530111" y="163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91398</xdr:rowOff>
    </xdr:from>
    <xdr:to>
      <xdr:col>15</xdr:col>
      <xdr:colOff>101600</xdr:colOff>
      <xdr:row>98</xdr:row>
      <xdr:rowOff>21548</xdr:rowOff>
    </xdr:to>
    <xdr:sp macro="" textlink="">
      <xdr:nvSpPr>
        <xdr:cNvPr id="259" name="楕円 258"/>
        <xdr:cNvSpPr/>
      </xdr:nvSpPr>
      <xdr:spPr>
        <a:xfrm>
          <a:off x="2857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38075</xdr:rowOff>
    </xdr:from>
    <xdr:ext cx="534377" cy="259045"/>
    <xdr:sp macro="" textlink="">
      <xdr:nvSpPr>
        <xdr:cNvPr id="260" name="テキスト ボックス 259"/>
        <xdr:cNvSpPr txBox="1"/>
      </xdr:nvSpPr>
      <xdr:spPr>
        <a:xfrm>
          <a:off x="2641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113883</xdr:rowOff>
    </xdr:from>
    <xdr:to>
      <xdr:col>10</xdr:col>
      <xdr:colOff>165100</xdr:colOff>
      <xdr:row>98</xdr:row>
      <xdr:rowOff>44033</xdr:rowOff>
    </xdr:to>
    <xdr:sp macro="" textlink="">
      <xdr:nvSpPr>
        <xdr:cNvPr id="261" name="楕円 260"/>
        <xdr:cNvSpPr/>
      </xdr:nvSpPr>
      <xdr:spPr>
        <a:xfrm>
          <a:off x="1968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60560</xdr:rowOff>
    </xdr:from>
    <xdr:ext cx="534377" cy="259045"/>
    <xdr:sp macro="" textlink="">
      <xdr:nvSpPr>
        <xdr:cNvPr id="262" name="テキスト ボックス 261"/>
        <xdr:cNvSpPr txBox="1"/>
      </xdr:nvSpPr>
      <xdr:spPr>
        <a:xfrm>
          <a:off x="1752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150262</xdr:rowOff>
    </xdr:from>
    <xdr:to>
      <xdr:col>6</xdr:col>
      <xdr:colOff>38100</xdr:colOff>
      <xdr:row>98</xdr:row>
      <xdr:rowOff>80412</xdr:rowOff>
    </xdr:to>
    <xdr:sp macro="" textlink="">
      <xdr:nvSpPr>
        <xdr:cNvPr id="263" name="楕円 262"/>
        <xdr:cNvSpPr/>
      </xdr:nvSpPr>
      <xdr:spPr>
        <a:xfrm>
          <a:off x="1079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96939</xdr:rowOff>
    </xdr:from>
    <xdr:ext cx="534377" cy="259045"/>
    <xdr:sp macro="" textlink="">
      <xdr:nvSpPr>
        <xdr:cNvPr id="264" name="テキスト ボックス 263"/>
        <xdr:cNvSpPr txBox="1"/>
      </xdr:nvSpPr>
      <xdr:spPr>
        <a:xfrm>
          <a:off x="863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5" name="直線コネクタ 294"/>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92673</xdr:rowOff>
    </xdr:to>
    <xdr:cxnSp macro="">
      <xdr:nvCxnSpPr>
        <xdr:cNvPr id="298" name="直線コネクタ 297"/>
        <xdr:cNvCxnSpPr/>
      </xdr:nvCxnSpPr>
      <xdr:spPr>
        <a:xfrm>
          <a:off x="8750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92673</xdr:rowOff>
    </xdr:to>
    <xdr:cxnSp macro="">
      <xdr:nvCxnSpPr>
        <xdr:cNvPr id="301" name="直線コネクタ 300"/>
        <xdr:cNvCxnSpPr/>
      </xdr:nvCxnSpPr>
      <xdr:spPr>
        <a:xfrm>
          <a:off x="7861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92673</xdr:rowOff>
    </xdr:from>
    <xdr:to>
      <xdr:col>41</xdr:col>
      <xdr:colOff>50800</xdr:colOff>
      <xdr:row>39</xdr:row>
      <xdr:rowOff>92673</xdr:rowOff>
    </xdr:to>
    <xdr:cxnSp macro="">
      <xdr:nvCxnSpPr>
        <xdr:cNvPr id="304" name="直線コネクタ 303"/>
        <xdr:cNvCxnSpPr/>
      </xdr:nvCxnSpPr>
      <xdr:spPr>
        <a:xfrm>
          <a:off x="6972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4" name="楕円 313"/>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5"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6" name="楕円 315"/>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7" name="テキスト ボックス 316"/>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41873</xdr:rowOff>
    </xdr:from>
    <xdr:to>
      <xdr:col>36</xdr:col>
      <xdr:colOff>165100</xdr:colOff>
      <xdr:row>39</xdr:row>
      <xdr:rowOff>143473</xdr:rowOff>
    </xdr:to>
    <xdr:sp macro="" textlink="">
      <xdr:nvSpPr>
        <xdr:cNvPr id="322" name="楕円 321"/>
        <xdr:cNvSpPr/>
      </xdr:nvSpPr>
      <xdr:spPr>
        <a:xfrm>
          <a:off x="6921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134600</xdr:rowOff>
    </xdr:from>
    <xdr:ext cx="313932" cy="259045"/>
    <xdr:sp macro="" textlink="">
      <xdr:nvSpPr>
        <xdr:cNvPr id="323" name="テキスト ボックス 322"/>
        <xdr:cNvSpPr txBox="1"/>
      </xdr:nvSpPr>
      <xdr:spPr>
        <a:xfrm>
          <a:off x="6815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87530</xdr:rowOff>
    </xdr:from>
    <xdr:to>
      <xdr:col>55</xdr:col>
      <xdr:colOff>0</xdr:colOff>
      <xdr:row>59</xdr:row>
      <xdr:rowOff>87922</xdr:rowOff>
    </xdr:to>
    <xdr:cxnSp macro="">
      <xdr:nvCxnSpPr>
        <xdr:cNvPr id="354" name="直線コネクタ 353"/>
        <xdr:cNvCxnSpPr/>
      </xdr:nvCxnSpPr>
      <xdr:spPr>
        <a:xfrm>
          <a:off x="9639300" y="1020308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86289</xdr:rowOff>
    </xdr:from>
    <xdr:to>
      <xdr:col>50</xdr:col>
      <xdr:colOff>114300</xdr:colOff>
      <xdr:row>59</xdr:row>
      <xdr:rowOff>87530</xdr:rowOff>
    </xdr:to>
    <xdr:cxnSp macro="">
      <xdr:nvCxnSpPr>
        <xdr:cNvPr id="357" name="直線コネクタ 356"/>
        <xdr:cNvCxnSpPr/>
      </xdr:nvCxnSpPr>
      <xdr:spPr>
        <a:xfrm>
          <a:off x="8750300" y="1020183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85554</xdr:rowOff>
    </xdr:from>
    <xdr:to>
      <xdr:col>45</xdr:col>
      <xdr:colOff>177800</xdr:colOff>
      <xdr:row>59</xdr:row>
      <xdr:rowOff>86289</xdr:rowOff>
    </xdr:to>
    <xdr:cxnSp macro="">
      <xdr:nvCxnSpPr>
        <xdr:cNvPr id="360" name="直線コネクタ 359"/>
        <xdr:cNvCxnSpPr/>
      </xdr:nvCxnSpPr>
      <xdr:spPr>
        <a:xfrm>
          <a:off x="7861300" y="102011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85554</xdr:rowOff>
    </xdr:from>
    <xdr:to>
      <xdr:col>41</xdr:col>
      <xdr:colOff>50800</xdr:colOff>
      <xdr:row>59</xdr:row>
      <xdr:rowOff>86257</xdr:rowOff>
    </xdr:to>
    <xdr:cxnSp macro="">
      <xdr:nvCxnSpPr>
        <xdr:cNvPr id="363" name="直線コネクタ 362"/>
        <xdr:cNvCxnSpPr/>
      </xdr:nvCxnSpPr>
      <xdr:spPr>
        <a:xfrm flipV="1">
          <a:off x="6972300" y="1020110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37122</xdr:rowOff>
    </xdr:from>
    <xdr:to>
      <xdr:col>55</xdr:col>
      <xdr:colOff>50800</xdr:colOff>
      <xdr:row>59</xdr:row>
      <xdr:rowOff>138722</xdr:rowOff>
    </xdr:to>
    <xdr:sp macro="" textlink="">
      <xdr:nvSpPr>
        <xdr:cNvPr id="373" name="楕円 372"/>
        <xdr:cNvSpPr/>
      </xdr:nvSpPr>
      <xdr:spPr>
        <a:xfrm>
          <a:off x="10426700" y="10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123499</xdr:rowOff>
    </xdr:from>
    <xdr:ext cx="378565" cy="259045"/>
    <xdr:sp macro="" textlink="">
      <xdr:nvSpPr>
        <xdr:cNvPr id="374" name="農林水産業費該当値テキスト"/>
        <xdr:cNvSpPr txBox="1"/>
      </xdr:nvSpPr>
      <xdr:spPr>
        <a:xfrm>
          <a:off x="10528300" y="1006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36730</xdr:rowOff>
    </xdr:from>
    <xdr:to>
      <xdr:col>50</xdr:col>
      <xdr:colOff>165100</xdr:colOff>
      <xdr:row>59</xdr:row>
      <xdr:rowOff>138330</xdr:rowOff>
    </xdr:to>
    <xdr:sp macro="" textlink="">
      <xdr:nvSpPr>
        <xdr:cNvPr id="375" name="楕円 374"/>
        <xdr:cNvSpPr/>
      </xdr:nvSpPr>
      <xdr:spPr>
        <a:xfrm>
          <a:off x="95885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129457</xdr:rowOff>
    </xdr:from>
    <xdr:ext cx="378565" cy="259045"/>
    <xdr:sp macro="" textlink="">
      <xdr:nvSpPr>
        <xdr:cNvPr id="376" name="テキスト ボックス 375"/>
        <xdr:cNvSpPr txBox="1"/>
      </xdr:nvSpPr>
      <xdr:spPr>
        <a:xfrm>
          <a:off x="9450017" y="10245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35489</xdr:rowOff>
    </xdr:from>
    <xdr:to>
      <xdr:col>46</xdr:col>
      <xdr:colOff>38100</xdr:colOff>
      <xdr:row>59</xdr:row>
      <xdr:rowOff>137089</xdr:rowOff>
    </xdr:to>
    <xdr:sp macro="" textlink="">
      <xdr:nvSpPr>
        <xdr:cNvPr id="377" name="楕円 376"/>
        <xdr:cNvSpPr/>
      </xdr:nvSpPr>
      <xdr:spPr>
        <a:xfrm>
          <a:off x="8699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128216</xdr:rowOff>
    </xdr:from>
    <xdr:ext cx="378565" cy="259045"/>
    <xdr:sp macro="" textlink="">
      <xdr:nvSpPr>
        <xdr:cNvPr id="378" name="テキスト ボックス 377"/>
        <xdr:cNvSpPr txBox="1"/>
      </xdr:nvSpPr>
      <xdr:spPr>
        <a:xfrm>
          <a:off x="8561017" y="1024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34754</xdr:rowOff>
    </xdr:from>
    <xdr:to>
      <xdr:col>41</xdr:col>
      <xdr:colOff>101600</xdr:colOff>
      <xdr:row>59</xdr:row>
      <xdr:rowOff>136354</xdr:rowOff>
    </xdr:to>
    <xdr:sp macro="" textlink="">
      <xdr:nvSpPr>
        <xdr:cNvPr id="379" name="楕円 378"/>
        <xdr:cNvSpPr/>
      </xdr:nvSpPr>
      <xdr:spPr>
        <a:xfrm>
          <a:off x="7810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127481</xdr:rowOff>
    </xdr:from>
    <xdr:ext cx="378565" cy="259045"/>
    <xdr:sp macro="" textlink="">
      <xdr:nvSpPr>
        <xdr:cNvPr id="380" name="テキスト ボックス 379"/>
        <xdr:cNvSpPr txBox="1"/>
      </xdr:nvSpPr>
      <xdr:spPr>
        <a:xfrm>
          <a:off x="7672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35457</xdr:rowOff>
    </xdr:from>
    <xdr:to>
      <xdr:col>36</xdr:col>
      <xdr:colOff>165100</xdr:colOff>
      <xdr:row>59</xdr:row>
      <xdr:rowOff>137057</xdr:rowOff>
    </xdr:to>
    <xdr:sp macro="" textlink="">
      <xdr:nvSpPr>
        <xdr:cNvPr id="381" name="楕円 380"/>
        <xdr:cNvSpPr/>
      </xdr:nvSpPr>
      <xdr:spPr>
        <a:xfrm>
          <a:off x="6921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128184</xdr:rowOff>
    </xdr:from>
    <xdr:ext cx="378565" cy="259045"/>
    <xdr:sp macro="" textlink="">
      <xdr:nvSpPr>
        <xdr:cNvPr id="382" name="テキスト ボックス 381"/>
        <xdr:cNvSpPr txBox="1"/>
      </xdr:nvSpPr>
      <xdr:spPr>
        <a:xfrm>
          <a:off x="6783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39382</xdr:rowOff>
    </xdr:from>
    <xdr:to>
      <xdr:col>55</xdr:col>
      <xdr:colOff>0</xdr:colOff>
      <xdr:row>78</xdr:row>
      <xdr:rowOff>159931</xdr:rowOff>
    </xdr:to>
    <xdr:cxnSp macro="">
      <xdr:nvCxnSpPr>
        <xdr:cNvPr id="411" name="直線コネクタ 410"/>
        <xdr:cNvCxnSpPr/>
      </xdr:nvCxnSpPr>
      <xdr:spPr>
        <a:xfrm flipV="1">
          <a:off x="9639300" y="13412482"/>
          <a:ext cx="8382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291</xdr:rowOff>
    </xdr:from>
    <xdr:to>
      <xdr:col>50</xdr:col>
      <xdr:colOff>114300</xdr:colOff>
      <xdr:row>78</xdr:row>
      <xdr:rowOff>159931</xdr:rowOff>
    </xdr:to>
    <xdr:cxnSp macro="">
      <xdr:nvCxnSpPr>
        <xdr:cNvPr id="414" name="直線コネクタ 413"/>
        <xdr:cNvCxnSpPr/>
      </xdr:nvCxnSpPr>
      <xdr:spPr>
        <a:xfrm>
          <a:off x="8750300" y="13373391"/>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xdr:rowOff>
    </xdr:from>
    <xdr:to>
      <xdr:col>45</xdr:col>
      <xdr:colOff>177800</xdr:colOff>
      <xdr:row>78</xdr:row>
      <xdr:rowOff>169304</xdr:rowOff>
    </xdr:to>
    <xdr:cxnSp macro="">
      <xdr:nvCxnSpPr>
        <xdr:cNvPr id="417" name="直線コネクタ 416"/>
        <xdr:cNvCxnSpPr/>
      </xdr:nvCxnSpPr>
      <xdr:spPr>
        <a:xfrm flipV="1">
          <a:off x="7861300" y="13373391"/>
          <a:ext cx="889000" cy="1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169304</xdr:rowOff>
    </xdr:from>
    <xdr:to>
      <xdr:col>41</xdr:col>
      <xdr:colOff>50800</xdr:colOff>
      <xdr:row>79</xdr:row>
      <xdr:rowOff>16790</xdr:rowOff>
    </xdr:to>
    <xdr:cxnSp macro="">
      <xdr:nvCxnSpPr>
        <xdr:cNvPr id="420" name="直線コネクタ 419"/>
        <xdr:cNvCxnSpPr/>
      </xdr:nvCxnSpPr>
      <xdr:spPr>
        <a:xfrm flipV="1">
          <a:off x="6972300" y="1354240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160032</xdr:rowOff>
    </xdr:from>
    <xdr:to>
      <xdr:col>55</xdr:col>
      <xdr:colOff>50800</xdr:colOff>
      <xdr:row>78</xdr:row>
      <xdr:rowOff>90182</xdr:rowOff>
    </xdr:to>
    <xdr:sp macro="" textlink="">
      <xdr:nvSpPr>
        <xdr:cNvPr id="430" name="楕円 429"/>
        <xdr:cNvSpPr/>
      </xdr:nvSpPr>
      <xdr:spPr>
        <a:xfrm>
          <a:off x="104267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138459</xdr:rowOff>
    </xdr:from>
    <xdr:ext cx="469744" cy="259045"/>
    <xdr:sp macro="" textlink="">
      <xdr:nvSpPr>
        <xdr:cNvPr id="431" name="商工費該当値テキスト"/>
        <xdr:cNvSpPr txBox="1"/>
      </xdr:nvSpPr>
      <xdr:spPr>
        <a:xfrm>
          <a:off x="10528300" y="1334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109131</xdr:rowOff>
    </xdr:from>
    <xdr:to>
      <xdr:col>50</xdr:col>
      <xdr:colOff>165100</xdr:colOff>
      <xdr:row>79</xdr:row>
      <xdr:rowOff>39281</xdr:rowOff>
    </xdr:to>
    <xdr:sp macro="" textlink="">
      <xdr:nvSpPr>
        <xdr:cNvPr id="432" name="楕円 431"/>
        <xdr:cNvSpPr/>
      </xdr:nvSpPr>
      <xdr:spPr>
        <a:xfrm>
          <a:off x="958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30408</xdr:rowOff>
    </xdr:from>
    <xdr:ext cx="469744" cy="259045"/>
    <xdr:sp macro="" textlink="">
      <xdr:nvSpPr>
        <xdr:cNvPr id="433" name="テキスト ボックス 432"/>
        <xdr:cNvSpPr txBox="1"/>
      </xdr:nvSpPr>
      <xdr:spPr>
        <a:xfrm>
          <a:off x="940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120941</xdr:rowOff>
    </xdr:from>
    <xdr:to>
      <xdr:col>46</xdr:col>
      <xdr:colOff>38100</xdr:colOff>
      <xdr:row>78</xdr:row>
      <xdr:rowOff>51091</xdr:rowOff>
    </xdr:to>
    <xdr:sp macro="" textlink="">
      <xdr:nvSpPr>
        <xdr:cNvPr id="434" name="楕円 433"/>
        <xdr:cNvSpPr/>
      </xdr:nvSpPr>
      <xdr:spPr>
        <a:xfrm>
          <a:off x="86995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42218</xdr:rowOff>
    </xdr:from>
    <xdr:ext cx="469744" cy="259045"/>
    <xdr:sp macro="" textlink="">
      <xdr:nvSpPr>
        <xdr:cNvPr id="435" name="テキスト ボックス 434"/>
        <xdr:cNvSpPr txBox="1"/>
      </xdr:nvSpPr>
      <xdr:spPr>
        <a:xfrm>
          <a:off x="8515428" y="1341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118504</xdr:rowOff>
    </xdr:from>
    <xdr:to>
      <xdr:col>41</xdr:col>
      <xdr:colOff>101600</xdr:colOff>
      <xdr:row>79</xdr:row>
      <xdr:rowOff>48654</xdr:rowOff>
    </xdr:to>
    <xdr:sp macro="" textlink="">
      <xdr:nvSpPr>
        <xdr:cNvPr id="436" name="楕円 435"/>
        <xdr:cNvSpPr/>
      </xdr:nvSpPr>
      <xdr:spPr>
        <a:xfrm>
          <a:off x="7810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39781</xdr:rowOff>
    </xdr:from>
    <xdr:ext cx="469744" cy="259045"/>
    <xdr:sp macro="" textlink="">
      <xdr:nvSpPr>
        <xdr:cNvPr id="437" name="テキスト ボックス 436"/>
        <xdr:cNvSpPr txBox="1"/>
      </xdr:nvSpPr>
      <xdr:spPr>
        <a:xfrm>
          <a:off x="7626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137440</xdr:rowOff>
    </xdr:from>
    <xdr:to>
      <xdr:col>36</xdr:col>
      <xdr:colOff>165100</xdr:colOff>
      <xdr:row>79</xdr:row>
      <xdr:rowOff>67590</xdr:rowOff>
    </xdr:to>
    <xdr:sp macro="" textlink="">
      <xdr:nvSpPr>
        <xdr:cNvPr id="438" name="楕円 437"/>
        <xdr:cNvSpPr/>
      </xdr:nvSpPr>
      <xdr:spPr>
        <a:xfrm>
          <a:off x="692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58717</xdr:rowOff>
    </xdr:from>
    <xdr:ext cx="378565" cy="259045"/>
    <xdr:sp macro="" textlink="">
      <xdr:nvSpPr>
        <xdr:cNvPr id="439" name="テキスト ボックス 438"/>
        <xdr:cNvSpPr txBox="1"/>
      </xdr:nvSpPr>
      <xdr:spPr>
        <a:xfrm>
          <a:off x="6783017" y="1360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94252</xdr:rowOff>
    </xdr:from>
    <xdr:to>
      <xdr:col>55</xdr:col>
      <xdr:colOff>0</xdr:colOff>
      <xdr:row>97</xdr:row>
      <xdr:rowOff>122696</xdr:rowOff>
    </xdr:to>
    <xdr:cxnSp macro="">
      <xdr:nvCxnSpPr>
        <xdr:cNvPr id="470" name="直線コネクタ 469"/>
        <xdr:cNvCxnSpPr/>
      </xdr:nvCxnSpPr>
      <xdr:spPr>
        <a:xfrm flipV="1">
          <a:off x="9639300" y="16724902"/>
          <a:ext cx="8382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35404</xdr:rowOff>
    </xdr:from>
    <xdr:to>
      <xdr:col>50</xdr:col>
      <xdr:colOff>114300</xdr:colOff>
      <xdr:row>97</xdr:row>
      <xdr:rowOff>122696</xdr:rowOff>
    </xdr:to>
    <xdr:cxnSp macro="">
      <xdr:nvCxnSpPr>
        <xdr:cNvPr id="473" name="直線コネクタ 472"/>
        <xdr:cNvCxnSpPr/>
      </xdr:nvCxnSpPr>
      <xdr:spPr>
        <a:xfrm>
          <a:off x="8750300" y="16666054"/>
          <a:ext cx="889000" cy="8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35404</xdr:rowOff>
    </xdr:from>
    <xdr:to>
      <xdr:col>45</xdr:col>
      <xdr:colOff>177800</xdr:colOff>
      <xdr:row>97</xdr:row>
      <xdr:rowOff>116525</xdr:rowOff>
    </xdr:to>
    <xdr:cxnSp macro="">
      <xdr:nvCxnSpPr>
        <xdr:cNvPr id="476" name="直線コネクタ 475"/>
        <xdr:cNvCxnSpPr/>
      </xdr:nvCxnSpPr>
      <xdr:spPr>
        <a:xfrm flipV="1">
          <a:off x="7861300" y="16666054"/>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116525</xdr:rowOff>
    </xdr:from>
    <xdr:to>
      <xdr:col>41</xdr:col>
      <xdr:colOff>50800</xdr:colOff>
      <xdr:row>97</xdr:row>
      <xdr:rowOff>129772</xdr:rowOff>
    </xdr:to>
    <xdr:cxnSp macro="">
      <xdr:nvCxnSpPr>
        <xdr:cNvPr id="479" name="直線コネクタ 478"/>
        <xdr:cNvCxnSpPr/>
      </xdr:nvCxnSpPr>
      <xdr:spPr>
        <a:xfrm flipV="1">
          <a:off x="6972300" y="16747175"/>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43452</xdr:rowOff>
    </xdr:from>
    <xdr:to>
      <xdr:col>55</xdr:col>
      <xdr:colOff>50800</xdr:colOff>
      <xdr:row>97</xdr:row>
      <xdr:rowOff>145052</xdr:rowOff>
    </xdr:to>
    <xdr:sp macro="" textlink="">
      <xdr:nvSpPr>
        <xdr:cNvPr id="489" name="楕円 488"/>
        <xdr:cNvSpPr/>
      </xdr:nvSpPr>
      <xdr:spPr>
        <a:xfrm>
          <a:off x="10426700" y="166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21879</xdr:rowOff>
    </xdr:from>
    <xdr:ext cx="534377" cy="259045"/>
    <xdr:sp macro="" textlink="">
      <xdr:nvSpPr>
        <xdr:cNvPr id="490" name="土木費該当値テキスト"/>
        <xdr:cNvSpPr txBox="1"/>
      </xdr:nvSpPr>
      <xdr:spPr>
        <a:xfrm>
          <a:off x="10528300" y="166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71896</xdr:rowOff>
    </xdr:from>
    <xdr:to>
      <xdr:col>50</xdr:col>
      <xdr:colOff>165100</xdr:colOff>
      <xdr:row>98</xdr:row>
      <xdr:rowOff>2046</xdr:rowOff>
    </xdr:to>
    <xdr:sp macro="" textlink="">
      <xdr:nvSpPr>
        <xdr:cNvPr id="491" name="楕円 490"/>
        <xdr:cNvSpPr/>
      </xdr:nvSpPr>
      <xdr:spPr>
        <a:xfrm>
          <a:off x="9588500" y="167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164623</xdr:rowOff>
    </xdr:from>
    <xdr:ext cx="534377" cy="259045"/>
    <xdr:sp macro="" textlink="">
      <xdr:nvSpPr>
        <xdr:cNvPr id="492" name="テキスト ボックス 491"/>
        <xdr:cNvSpPr txBox="1"/>
      </xdr:nvSpPr>
      <xdr:spPr>
        <a:xfrm>
          <a:off x="9372111" y="1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156054</xdr:rowOff>
    </xdr:from>
    <xdr:to>
      <xdr:col>46</xdr:col>
      <xdr:colOff>38100</xdr:colOff>
      <xdr:row>97</xdr:row>
      <xdr:rowOff>86204</xdr:rowOff>
    </xdr:to>
    <xdr:sp macro="" textlink="">
      <xdr:nvSpPr>
        <xdr:cNvPr id="493" name="楕円 492"/>
        <xdr:cNvSpPr/>
      </xdr:nvSpPr>
      <xdr:spPr>
        <a:xfrm>
          <a:off x="86995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77331</xdr:rowOff>
    </xdr:from>
    <xdr:ext cx="534377" cy="259045"/>
    <xdr:sp macro="" textlink="">
      <xdr:nvSpPr>
        <xdr:cNvPr id="494" name="テキスト ボックス 493"/>
        <xdr:cNvSpPr txBox="1"/>
      </xdr:nvSpPr>
      <xdr:spPr>
        <a:xfrm>
          <a:off x="8483111" y="167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65725</xdr:rowOff>
    </xdr:from>
    <xdr:to>
      <xdr:col>41</xdr:col>
      <xdr:colOff>101600</xdr:colOff>
      <xdr:row>97</xdr:row>
      <xdr:rowOff>167325</xdr:rowOff>
    </xdr:to>
    <xdr:sp macro="" textlink="">
      <xdr:nvSpPr>
        <xdr:cNvPr id="495" name="楕円 494"/>
        <xdr:cNvSpPr/>
      </xdr:nvSpPr>
      <xdr:spPr>
        <a:xfrm>
          <a:off x="7810500" y="166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158452</xdr:rowOff>
    </xdr:from>
    <xdr:ext cx="534377" cy="259045"/>
    <xdr:sp macro="" textlink="">
      <xdr:nvSpPr>
        <xdr:cNvPr id="496" name="テキスト ボックス 495"/>
        <xdr:cNvSpPr txBox="1"/>
      </xdr:nvSpPr>
      <xdr:spPr>
        <a:xfrm>
          <a:off x="7594111" y="167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78972</xdr:rowOff>
    </xdr:from>
    <xdr:to>
      <xdr:col>36</xdr:col>
      <xdr:colOff>165100</xdr:colOff>
      <xdr:row>98</xdr:row>
      <xdr:rowOff>9122</xdr:rowOff>
    </xdr:to>
    <xdr:sp macro="" textlink="">
      <xdr:nvSpPr>
        <xdr:cNvPr id="497" name="楕円 496"/>
        <xdr:cNvSpPr/>
      </xdr:nvSpPr>
      <xdr:spPr>
        <a:xfrm>
          <a:off x="69215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xdr:rowOff>
    </xdr:from>
    <xdr:ext cx="534377" cy="259045"/>
    <xdr:sp macro="" textlink="">
      <xdr:nvSpPr>
        <xdr:cNvPr id="498" name="テキスト ボックス 497"/>
        <xdr:cNvSpPr txBox="1"/>
      </xdr:nvSpPr>
      <xdr:spPr>
        <a:xfrm>
          <a:off x="6705111" y="168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133680</xdr:rowOff>
    </xdr:from>
    <xdr:to>
      <xdr:col>85</xdr:col>
      <xdr:colOff>127000</xdr:colOff>
      <xdr:row>37</xdr:row>
      <xdr:rowOff>147968</xdr:rowOff>
    </xdr:to>
    <xdr:cxnSp macro="">
      <xdr:nvCxnSpPr>
        <xdr:cNvPr id="528" name="直線コネクタ 527"/>
        <xdr:cNvCxnSpPr/>
      </xdr:nvCxnSpPr>
      <xdr:spPr>
        <a:xfrm flipV="1">
          <a:off x="15481300" y="647733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72225</xdr:rowOff>
    </xdr:from>
    <xdr:to>
      <xdr:col>81</xdr:col>
      <xdr:colOff>50800</xdr:colOff>
      <xdr:row>37</xdr:row>
      <xdr:rowOff>147968</xdr:rowOff>
    </xdr:to>
    <xdr:cxnSp macro="">
      <xdr:nvCxnSpPr>
        <xdr:cNvPr id="531" name="直線コネクタ 530"/>
        <xdr:cNvCxnSpPr/>
      </xdr:nvCxnSpPr>
      <xdr:spPr>
        <a:xfrm>
          <a:off x="14592300" y="6415875"/>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19304</xdr:rowOff>
    </xdr:from>
    <xdr:to>
      <xdr:col>76</xdr:col>
      <xdr:colOff>114300</xdr:colOff>
      <xdr:row>37</xdr:row>
      <xdr:rowOff>72225</xdr:rowOff>
    </xdr:to>
    <xdr:cxnSp macro="">
      <xdr:nvCxnSpPr>
        <xdr:cNvPr id="534" name="直線コネクタ 533"/>
        <xdr:cNvCxnSpPr/>
      </xdr:nvCxnSpPr>
      <xdr:spPr>
        <a:xfrm>
          <a:off x="13703300" y="63629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171094</xdr:rowOff>
    </xdr:from>
    <xdr:to>
      <xdr:col>71</xdr:col>
      <xdr:colOff>177800</xdr:colOff>
      <xdr:row>37</xdr:row>
      <xdr:rowOff>19304</xdr:rowOff>
    </xdr:to>
    <xdr:cxnSp macro="">
      <xdr:nvCxnSpPr>
        <xdr:cNvPr id="537" name="直線コネクタ 536"/>
        <xdr:cNvCxnSpPr/>
      </xdr:nvCxnSpPr>
      <xdr:spPr>
        <a:xfrm>
          <a:off x="12814300" y="634329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82880</xdr:rowOff>
    </xdr:from>
    <xdr:to>
      <xdr:col>85</xdr:col>
      <xdr:colOff>177800</xdr:colOff>
      <xdr:row>38</xdr:row>
      <xdr:rowOff>13030</xdr:rowOff>
    </xdr:to>
    <xdr:sp macro="" textlink="">
      <xdr:nvSpPr>
        <xdr:cNvPr id="547" name="楕円 546"/>
        <xdr:cNvSpPr/>
      </xdr:nvSpPr>
      <xdr:spPr>
        <a:xfrm>
          <a:off x="16268700" y="64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105757</xdr:rowOff>
    </xdr:from>
    <xdr:ext cx="534377" cy="259045"/>
    <xdr:sp macro="" textlink="">
      <xdr:nvSpPr>
        <xdr:cNvPr id="548" name="消防費該当値テキスト"/>
        <xdr:cNvSpPr txBox="1"/>
      </xdr:nvSpPr>
      <xdr:spPr>
        <a:xfrm>
          <a:off x="16370300" y="62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97168</xdr:rowOff>
    </xdr:from>
    <xdr:to>
      <xdr:col>81</xdr:col>
      <xdr:colOff>101600</xdr:colOff>
      <xdr:row>38</xdr:row>
      <xdr:rowOff>27318</xdr:rowOff>
    </xdr:to>
    <xdr:sp macro="" textlink="">
      <xdr:nvSpPr>
        <xdr:cNvPr id="549" name="楕円 548"/>
        <xdr:cNvSpPr/>
      </xdr:nvSpPr>
      <xdr:spPr>
        <a:xfrm>
          <a:off x="15430500" y="64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18445</xdr:rowOff>
    </xdr:from>
    <xdr:ext cx="534377" cy="259045"/>
    <xdr:sp macro="" textlink="">
      <xdr:nvSpPr>
        <xdr:cNvPr id="550" name="テキスト ボックス 549"/>
        <xdr:cNvSpPr txBox="1"/>
      </xdr:nvSpPr>
      <xdr:spPr>
        <a:xfrm>
          <a:off x="15214111" y="65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21425</xdr:rowOff>
    </xdr:from>
    <xdr:to>
      <xdr:col>76</xdr:col>
      <xdr:colOff>165100</xdr:colOff>
      <xdr:row>37</xdr:row>
      <xdr:rowOff>123025</xdr:rowOff>
    </xdr:to>
    <xdr:sp macro="" textlink="">
      <xdr:nvSpPr>
        <xdr:cNvPr id="551" name="楕円 550"/>
        <xdr:cNvSpPr/>
      </xdr:nvSpPr>
      <xdr:spPr>
        <a:xfrm>
          <a:off x="14541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139552</xdr:rowOff>
    </xdr:from>
    <xdr:ext cx="534377" cy="259045"/>
    <xdr:sp macro="" textlink="">
      <xdr:nvSpPr>
        <xdr:cNvPr id="552" name="テキスト ボックス 551"/>
        <xdr:cNvSpPr txBox="1"/>
      </xdr:nvSpPr>
      <xdr:spPr>
        <a:xfrm>
          <a:off x="14325111" y="61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139954</xdr:rowOff>
    </xdr:from>
    <xdr:to>
      <xdr:col>72</xdr:col>
      <xdr:colOff>38100</xdr:colOff>
      <xdr:row>37</xdr:row>
      <xdr:rowOff>70104</xdr:rowOff>
    </xdr:to>
    <xdr:sp macro="" textlink="">
      <xdr:nvSpPr>
        <xdr:cNvPr id="553" name="楕円 552"/>
        <xdr:cNvSpPr/>
      </xdr:nvSpPr>
      <xdr:spPr>
        <a:xfrm>
          <a:off x="13652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86631</xdr:rowOff>
    </xdr:from>
    <xdr:ext cx="534377" cy="259045"/>
    <xdr:sp macro="" textlink="">
      <xdr:nvSpPr>
        <xdr:cNvPr id="554" name="テキスト ボックス 553"/>
        <xdr:cNvSpPr txBox="1"/>
      </xdr:nvSpPr>
      <xdr:spPr>
        <a:xfrm>
          <a:off x="13436111" y="60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120294</xdr:rowOff>
    </xdr:from>
    <xdr:to>
      <xdr:col>67</xdr:col>
      <xdr:colOff>101600</xdr:colOff>
      <xdr:row>37</xdr:row>
      <xdr:rowOff>50444</xdr:rowOff>
    </xdr:to>
    <xdr:sp macro="" textlink="">
      <xdr:nvSpPr>
        <xdr:cNvPr id="555" name="楕円 554"/>
        <xdr:cNvSpPr/>
      </xdr:nvSpPr>
      <xdr:spPr>
        <a:xfrm>
          <a:off x="12763500" y="62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66971</xdr:rowOff>
    </xdr:from>
    <xdr:ext cx="534377" cy="259045"/>
    <xdr:sp macro="" textlink="">
      <xdr:nvSpPr>
        <xdr:cNvPr id="556" name="テキスト ボックス 555"/>
        <xdr:cNvSpPr txBox="1"/>
      </xdr:nvSpPr>
      <xdr:spPr>
        <a:xfrm>
          <a:off x="12547111"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57763</xdr:rowOff>
    </xdr:from>
    <xdr:to>
      <xdr:col>85</xdr:col>
      <xdr:colOff>127000</xdr:colOff>
      <xdr:row>58</xdr:row>
      <xdr:rowOff>36961</xdr:rowOff>
    </xdr:to>
    <xdr:cxnSp macro="">
      <xdr:nvCxnSpPr>
        <xdr:cNvPr id="588" name="直線コネクタ 587"/>
        <xdr:cNvCxnSpPr/>
      </xdr:nvCxnSpPr>
      <xdr:spPr>
        <a:xfrm flipV="1">
          <a:off x="15481300" y="9658963"/>
          <a:ext cx="8382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8843</xdr:rowOff>
    </xdr:from>
    <xdr:to>
      <xdr:col>81</xdr:col>
      <xdr:colOff>50800</xdr:colOff>
      <xdr:row>58</xdr:row>
      <xdr:rowOff>36961</xdr:rowOff>
    </xdr:to>
    <xdr:cxnSp macro="">
      <xdr:nvCxnSpPr>
        <xdr:cNvPr id="591" name="直線コネクタ 590"/>
        <xdr:cNvCxnSpPr/>
      </xdr:nvCxnSpPr>
      <xdr:spPr>
        <a:xfrm>
          <a:off x="14592300" y="9610043"/>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8843</xdr:rowOff>
    </xdr:from>
    <xdr:to>
      <xdr:col>76</xdr:col>
      <xdr:colOff>114300</xdr:colOff>
      <xdr:row>57</xdr:row>
      <xdr:rowOff>87792</xdr:rowOff>
    </xdr:to>
    <xdr:cxnSp macro="">
      <xdr:nvCxnSpPr>
        <xdr:cNvPr id="594" name="直線コネクタ 593"/>
        <xdr:cNvCxnSpPr/>
      </xdr:nvCxnSpPr>
      <xdr:spPr>
        <a:xfrm flipV="1">
          <a:off x="13703300" y="9610043"/>
          <a:ext cx="889000" cy="25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87792</xdr:rowOff>
    </xdr:from>
    <xdr:to>
      <xdr:col>71</xdr:col>
      <xdr:colOff>177800</xdr:colOff>
      <xdr:row>57</xdr:row>
      <xdr:rowOff>142949</xdr:rowOff>
    </xdr:to>
    <xdr:cxnSp macro="">
      <xdr:nvCxnSpPr>
        <xdr:cNvPr id="597" name="直線コネクタ 596"/>
        <xdr:cNvCxnSpPr/>
      </xdr:nvCxnSpPr>
      <xdr:spPr>
        <a:xfrm flipV="1">
          <a:off x="12814300" y="9860442"/>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6963</xdr:rowOff>
    </xdr:from>
    <xdr:to>
      <xdr:col>85</xdr:col>
      <xdr:colOff>177800</xdr:colOff>
      <xdr:row>56</xdr:row>
      <xdr:rowOff>108563</xdr:rowOff>
    </xdr:to>
    <xdr:sp macro="" textlink="">
      <xdr:nvSpPr>
        <xdr:cNvPr id="607" name="楕円 606"/>
        <xdr:cNvSpPr/>
      </xdr:nvSpPr>
      <xdr:spPr>
        <a:xfrm>
          <a:off x="16268700" y="96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29840</xdr:rowOff>
    </xdr:from>
    <xdr:ext cx="534377" cy="259045"/>
    <xdr:sp macro="" textlink="">
      <xdr:nvSpPr>
        <xdr:cNvPr id="608" name="教育費該当値テキスト"/>
        <xdr:cNvSpPr txBox="1"/>
      </xdr:nvSpPr>
      <xdr:spPr>
        <a:xfrm>
          <a:off x="16370300" y="94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157611</xdr:rowOff>
    </xdr:from>
    <xdr:to>
      <xdr:col>81</xdr:col>
      <xdr:colOff>101600</xdr:colOff>
      <xdr:row>58</xdr:row>
      <xdr:rowOff>87761</xdr:rowOff>
    </xdr:to>
    <xdr:sp macro="" textlink="">
      <xdr:nvSpPr>
        <xdr:cNvPr id="609" name="楕円 608"/>
        <xdr:cNvSpPr/>
      </xdr:nvSpPr>
      <xdr:spPr>
        <a:xfrm>
          <a:off x="15430500" y="99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78888</xdr:rowOff>
    </xdr:from>
    <xdr:ext cx="534377" cy="259045"/>
    <xdr:sp macro="" textlink="">
      <xdr:nvSpPr>
        <xdr:cNvPr id="610" name="テキスト ボックス 609"/>
        <xdr:cNvSpPr txBox="1"/>
      </xdr:nvSpPr>
      <xdr:spPr>
        <a:xfrm>
          <a:off x="15214111" y="100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129493</xdr:rowOff>
    </xdr:from>
    <xdr:to>
      <xdr:col>76</xdr:col>
      <xdr:colOff>165100</xdr:colOff>
      <xdr:row>56</xdr:row>
      <xdr:rowOff>59643</xdr:rowOff>
    </xdr:to>
    <xdr:sp macro="" textlink="">
      <xdr:nvSpPr>
        <xdr:cNvPr id="611" name="楕円 610"/>
        <xdr:cNvSpPr/>
      </xdr:nvSpPr>
      <xdr:spPr>
        <a:xfrm>
          <a:off x="14541500" y="9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76170</xdr:rowOff>
    </xdr:from>
    <xdr:ext cx="534377" cy="259045"/>
    <xdr:sp macro="" textlink="">
      <xdr:nvSpPr>
        <xdr:cNvPr id="612" name="テキスト ボックス 611"/>
        <xdr:cNvSpPr txBox="1"/>
      </xdr:nvSpPr>
      <xdr:spPr>
        <a:xfrm>
          <a:off x="14325111" y="93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36992</xdr:rowOff>
    </xdr:from>
    <xdr:to>
      <xdr:col>72</xdr:col>
      <xdr:colOff>38100</xdr:colOff>
      <xdr:row>57</xdr:row>
      <xdr:rowOff>138592</xdr:rowOff>
    </xdr:to>
    <xdr:sp macro="" textlink="">
      <xdr:nvSpPr>
        <xdr:cNvPr id="613" name="楕円 612"/>
        <xdr:cNvSpPr/>
      </xdr:nvSpPr>
      <xdr:spPr>
        <a:xfrm>
          <a:off x="13652500" y="98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129719</xdr:rowOff>
    </xdr:from>
    <xdr:ext cx="534377" cy="259045"/>
    <xdr:sp macro="" textlink="">
      <xdr:nvSpPr>
        <xdr:cNvPr id="614" name="テキスト ボックス 613"/>
        <xdr:cNvSpPr txBox="1"/>
      </xdr:nvSpPr>
      <xdr:spPr>
        <a:xfrm>
          <a:off x="13436111" y="99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92149</xdr:rowOff>
    </xdr:from>
    <xdr:to>
      <xdr:col>67</xdr:col>
      <xdr:colOff>101600</xdr:colOff>
      <xdr:row>58</xdr:row>
      <xdr:rowOff>22299</xdr:rowOff>
    </xdr:to>
    <xdr:sp macro="" textlink="">
      <xdr:nvSpPr>
        <xdr:cNvPr id="615" name="楕円 614"/>
        <xdr:cNvSpPr/>
      </xdr:nvSpPr>
      <xdr:spPr>
        <a:xfrm>
          <a:off x="12763500" y="98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13426</xdr:rowOff>
    </xdr:from>
    <xdr:ext cx="534377" cy="259045"/>
    <xdr:sp macro="" textlink="">
      <xdr:nvSpPr>
        <xdr:cNvPr id="616" name="テキスト ボックス 615"/>
        <xdr:cNvSpPr txBox="1"/>
      </xdr:nvSpPr>
      <xdr:spPr>
        <a:xfrm>
          <a:off x="12547111" y="99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106880</xdr:rowOff>
    </xdr:from>
    <xdr:to>
      <xdr:col>85</xdr:col>
      <xdr:colOff>127000</xdr:colOff>
      <xdr:row>97</xdr:row>
      <xdr:rowOff>113542</xdr:rowOff>
    </xdr:to>
    <xdr:cxnSp macro="">
      <xdr:nvCxnSpPr>
        <xdr:cNvPr id="706" name="直線コネクタ 705"/>
        <xdr:cNvCxnSpPr/>
      </xdr:nvCxnSpPr>
      <xdr:spPr>
        <a:xfrm flipV="1">
          <a:off x="15481300" y="16737530"/>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113542</xdr:rowOff>
    </xdr:from>
    <xdr:to>
      <xdr:col>81</xdr:col>
      <xdr:colOff>50800</xdr:colOff>
      <xdr:row>97</xdr:row>
      <xdr:rowOff>140402</xdr:rowOff>
    </xdr:to>
    <xdr:cxnSp macro="">
      <xdr:nvCxnSpPr>
        <xdr:cNvPr id="709" name="直線コネクタ 708"/>
        <xdr:cNvCxnSpPr/>
      </xdr:nvCxnSpPr>
      <xdr:spPr>
        <a:xfrm flipV="1">
          <a:off x="14592300" y="16744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140402</xdr:rowOff>
    </xdr:from>
    <xdr:to>
      <xdr:col>76</xdr:col>
      <xdr:colOff>114300</xdr:colOff>
      <xdr:row>97</xdr:row>
      <xdr:rowOff>166348</xdr:rowOff>
    </xdr:to>
    <xdr:cxnSp macro="">
      <xdr:nvCxnSpPr>
        <xdr:cNvPr id="712" name="直線コネクタ 711"/>
        <xdr:cNvCxnSpPr/>
      </xdr:nvCxnSpPr>
      <xdr:spPr>
        <a:xfrm flipV="1">
          <a:off x="13703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163131</xdr:rowOff>
    </xdr:from>
    <xdr:to>
      <xdr:col>71</xdr:col>
      <xdr:colOff>177800</xdr:colOff>
      <xdr:row>97</xdr:row>
      <xdr:rowOff>166348</xdr:rowOff>
    </xdr:to>
    <xdr:cxnSp macro="">
      <xdr:nvCxnSpPr>
        <xdr:cNvPr id="715" name="直線コネクタ 714"/>
        <xdr:cNvCxnSpPr/>
      </xdr:nvCxnSpPr>
      <xdr:spPr>
        <a:xfrm>
          <a:off x="12814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56080</xdr:rowOff>
    </xdr:from>
    <xdr:to>
      <xdr:col>85</xdr:col>
      <xdr:colOff>177800</xdr:colOff>
      <xdr:row>97</xdr:row>
      <xdr:rowOff>157680</xdr:rowOff>
    </xdr:to>
    <xdr:sp macro="" textlink="">
      <xdr:nvSpPr>
        <xdr:cNvPr id="725" name="楕円 724"/>
        <xdr:cNvSpPr/>
      </xdr:nvSpPr>
      <xdr:spPr>
        <a:xfrm>
          <a:off x="16268700" y="166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34507</xdr:rowOff>
    </xdr:from>
    <xdr:ext cx="534377" cy="259045"/>
    <xdr:sp macro="" textlink="">
      <xdr:nvSpPr>
        <xdr:cNvPr id="726" name="公債費該当値テキスト"/>
        <xdr:cNvSpPr txBox="1"/>
      </xdr:nvSpPr>
      <xdr:spPr>
        <a:xfrm>
          <a:off x="16370300"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62742</xdr:rowOff>
    </xdr:from>
    <xdr:to>
      <xdr:col>81</xdr:col>
      <xdr:colOff>101600</xdr:colOff>
      <xdr:row>97</xdr:row>
      <xdr:rowOff>164342</xdr:rowOff>
    </xdr:to>
    <xdr:sp macro="" textlink="">
      <xdr:nvSpPr>
        <xdr:cNvPr id="727" name="楕円 726"/>
        <xdr:cNvSpPr/>
      </xdr:nvSpPr>
      <xdr:spPr>
        <a:xfrm>
          <a:off x="15430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155469</xdr:rowOff>
    </xdr:from>
    <xdr:ext cx="534377" cy="259045"/>
    <xdr:sp macro="" textlink="">
      <xdr:nvSpPr>
        <xdr:cNvPr id="728" name="テキスト ボックス 727"/>
        <xdr:cNvSpPr txBox="1"/>
      </xdr:nvSpPr>
      <xdr:spPr>
        <a:xfrm>
          <a:off x="15214111" y="167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89602</xdr:rowOff>
    </xdr:from>
    <xdr:to>
      <xdr:col>76</xdr:col>
      <xdr:colOff>165100</xdr:colOff>
      <xdr:row>98</xdr:row>
      <xdr:rowOff>19752</xdr:rowOff>
    </xdr:to>
    <xdr:sp macro="" textlink="">
      <xdr:nvSpPr>
        <xdr:cNvPr id="729" name="楕円 728"/>
        <xdr:cNvSpPr/>
      </xdr:nvSpPr>
      <xdr:spPr>
        <a:xfrm>
          <a:off x="14541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10879</xdr:rowOff>
    </xdr:from>
    <xdr:ext cx="534377" cy="259045"/>
    <xdr:sp macro="" textlink="">
      <xdr:nvSpPr>
        <xdr:cNvPr id="730" name="テキスト ボックス 729"/>
        <xdr:cNvSpPr txBox="1"/>
      </xdr:nvSpPr>
      <xdr:spPr>
        <a:xfrm>
          <a:off x="14325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115548</xdr:rowOff>
    </xdr:from>
    <xdr:to>
      <xdr:col>72</xdr:col>
      <xdr:colOff>38100</xdr:colOff>
      <xdr:row>98</xdr:row>
      <xdr:rowOff>45698</xdr:rowOff>
    </xdr:to>
    <xdr:sp macro="" textlink="">
      <xdr:nvSpPr>
        <xdr:cNvPr id="731" name="楕円 730"/>
        <xdr:cNvSpPr/>
      </xdr:nvSpPr>
      <xdr:spPr>
        <a:xfrm>
          <a:off x="13652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36825</xdr:rowOff>
    </xdr:from>
    <xdr:ext cx="534377" cy="259045"/>
    <xdr:sp macro="" textlink="">
      <xdr:nvSpPr>
        <xdr:cNvPr id="732" name="テキスト ボックス 731"/>
        <xdr:cNvSpPr txBox="1"/>
      </xdr:nvSpPr>
      <xdr:spPr>
        <a:xfrm>
          <a:off x="13436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112331</xdr:rowOff>
    </xdr:from>
    <xdr:to>
      <xdr:col>67</xdr:col>
      <xdr:colOff>101600</xdr:colOff>
      <xdr:row>98</xdr:row>
      <xdr:rowOff>42481</xdr:rowOff>
    </xdr:to>
    <xdr:sp macro="" textlink="">
      <xdr:nvSpPr>
        <xdr:cNvPr id="733" name="楕円 732"/>
        <xdr:cNvSpPr/>
      </xdr:nvSpPr>
      <xdr:spPr>
        <a:xfrm>
          <a:off x="12763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33608</xdr:rowOff>
    </xdr:from>
    <xdr:ext cx="534377" cy="259045"/>
    <xdr:sp macro="" textlink="">
      <xdr:nvSpPr>
        <xdr:cNvPr id="734" name="テキスト ボックス 733"/>
        <xdr:cNvSpPr txBox="1"/>
      </xdr:nvSpPr>
      <xdr:spPr>
        <a:xfrm>
          <a:off x="12547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東小学校北舎増築工事やグラウンド用地購入等の普通建設事業を実施したことが増加の要因となっている。総務費・商工費については、全国・県・類似団体平均を下回っているが、総務費については臨時財政対策債償還基金費を減債基金に積立てたこと等による積立金の増加、商工費については地域活性化クーポン事業の実施による事業費の増が住民一人当たりのコストの増加につな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積立金の増加により、標準財政規模に占める財政調整基金の割合は、一般的な目安とされる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％を超え</a:t>
          </a:r>
          <a:r>
            <a:rPr kumimoji="1" lang="en-US" altLang="ja-JP" sz="1400">
              <a:latin typeface="ＭＳ ゴシック" pitchFamily="49" charset="-128"/>
              <a:ea typeface="ＭＳ ゴシック" pitchFamily="49" charset="-128"/>
            </a:rPr>
            <a:t>20.08</a:t>
          </a:r>
          <a:r>
            <a:rPr kumimoji="1" lang="ja-JP" altLang="en-US" sz="1400">
              <a:latin typeface="ＭＳ ゴシック" pitchFamily="49" charset="-128"/>
              <a:ea typeface="ＭＳ ゴシック" pitchFamily="49" charset="-128"/>
            </a:rPr>
            <a:t>％となった。しかし、物価高騰や扶助費等の増加による財源確保のため、前年度繰越金のみならず財政調整基金からの繰入金に頼らざるを得ず、実質単年度収支は赤字に転じた。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年度より新総合調理センター等公共施設等に係る普通建設事業債の償還が開始し実質公債費比率の分子が増加傾向となったが、さらに令和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年度より岐南中防音サッシ改修事業等の償還が開始となりさらに増加となった。</a:t>
          </a:r>
        </a:p>
        <a:p>
          <a:r>
            <a:rPr kumimoji="1" lang="ja-JP" altLang="en-US" sz="1400">
              <a:latin typeface="ＭＳ ゴシック" pitchFamily="49" charset="-128"/>
              <a:ea typeface="ＭＳ ゴシック" pitchFamily="49" charset="-128"/>
            </a:rPr>
            <a:t>　今後についても、予定されている大型普通建設事業においても地方債発行予定であり、実質公債費比率の分子がさらに増加することが見込まれる。引き続き事業の精査により地方債の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前年度微増した地方債の現在高については、借入額の大きい地方債償還終了により減少した。このことにより将来負担額が充当可能財源等を下回り、２年ぶりに将来負担比率が算定されなかった。</a:t>
          </a:r>
        </a:p>
        <a:p>
          <a:r>
            <a:rPr kumimoji="1" lang="ja-JP" altLang="en-US" sz="1400">
              <a:latin typeface="ＭＳ ゴシック" pitchFamily="49" charset="-128"/>
              <a:ea typeface="ＭＳ ゴシック" pitchFamily="49" charset="-128"/>
            </a:rPr>
            <a:t>　今後も地方債の発行を抑え、充当可能基金の取り崩しに依存しない健全財政運営に努める。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百万円を積み立てたため残高が増となった。一方、決算余剰金及び基金利息により財政調整基金に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百万円積み立てたが、物価高騰及び扶助費の増加等による財源確保のため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百万円を取り崩した。さらに、地域創生福祉振興基金についてはグラウンド用地購入及び岐南駅前広場工事に充当するために、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百万円を取り崩した。このことにより、基金全体としては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中長期的には減少が見込まれることと、災害等の不測の事態への対応や公共施設の老朽化対策等に備え、決算余剰金を積極的に積み立てる。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環境基金：良好な環境の保全及び美化に関する施策を推進するため、町民等の参加と協働による地域環境の保全のための活動に要する費用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グラウンド用地購入及び岐南駅前広場工事に充当するために、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百万円に加え、決算余剰金を可能な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物価高騰及び扶助費の増加等による財源確保のため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百万円を取り崩したが、決算余剰金及び基金利息により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年度も普通交付税の臨時財政対策債償還基金費を当基金に積立てる計画があり、その後も決算余剰金を可能な限り積み立てていく。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庁舎や保健センターの築年数が浅いことや、平成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年度に策定した公共施設等総合管理計画において、当該計画に基づいた施設の維持管理を適切に進めていることもあり、有形固定資産減価償却率は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年度に策定された公共施設個別施設計画に基づき、施設配置の最適化等に取り組んでいく。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35</xdr:row>
      <xdr:rowOff>102235</xdr:rowOff>
    </xdr:to>
    <xdr:cxnSp macro="">
      <xdr:nvCxnSpPr>
        <xdr:cNvPr id="73" name="直線コネクタ 72"/>
        <xdr:cNvCxnSpPr/>
      </xdr:nvCxnSpPr>
      <xdr:spPr>
        <a:xfrm flipV="1">
          <a:off x="4760595" y="5523593"/>
          <a:ext cx="127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106062</xdr:rowOff>
    </xdr:from>
    <xdr:ext cx="405111" cy="259045"/>
    <xdr:sp macro="" textlink="">
      <xdr:nvSpPr>
        <xdr:cNvPr id="74" name="有形固定資産減価償却率最小値テキスト"/>
        <xdr:cNvSpPr txBox="1"/>
      </xdr:nvSpPr>
      <xdr:spPr>
        <a:xfrm>
          <a:off x="481330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102235</xdr:rowOff>
    </xdr:from>
    <xdr:to>
      <xdr:col>23</xdr:col>
      <xdr:colOff>174625</xdr:colOff>
      <xdr:row>35</xdr:row>
      <xdr:rowOff>102235</xdr:rowOff>
    </xdr:to>
    <xdr:cxnSp macro="">
      <xdr:nvCxnSpPr>
        <xdr:cNvPr id="75" name="直線コネクタ 74"/>
        <xdr:cNvCxnSpPr/>
      </xdr:nvCxnSpPr>
      <xdr:spPr>
        <a:xfrm>
          <a:off x="4673600" y="687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6"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7" name="直線コネクタ 76"/>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8"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9" name="フローチャート: 判断 78"/>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80282</xdr:rowOff>
    </xdr:from>
    <xdr:to>
      <xdr:col>19</xdr:col>
      <xdr:colOff>187325</xdr:colOff>
      <xdr:row>32</xdr:row>
      <xdr:rowOff>10432</xdr:rowOff>
    </xdr:to>
    <xdr:sp macro="" textlink="">
      <xdr:nvSpPr>
        <xdr:cNvPr id="80" name="フローチャート: 判断 79"/>
        <xdr:cNvSpPr/>
      </xdr:nvSpPr>
      <xdr:spPr>
        <a:xfrm>
          <a:off x="4000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95703</xdr:rowOff>
    </xdr:from>
    <xdr:to>
      <xdr:col>15</xdr:col>
      <xdr:colOff>187325</xdr:colOff>
      <xdr:row>32</xdr:row>
      <xdr:rowOff>25853</xdr:rowOff>
    </xdr:to>
    <xdr:sp macro="" textlink="">
      <xdr:nvSpPr>
        <xdr:cNvPr id="81" name="フローチャート: 判断 80"/>
        <xdr:cNvSpPr/>
      </xdr:nvSpPr>
      <xdr:spPr>
        <a:xfrm>
          <a:off x="3238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27849</xdr:rowOff>
    </xdr:from>
    <xdr:to>
      <xdr:col>7</xdr:col>
      <xdr:colOff>187325</xdr:colOff>
      <xdr:row>31</xdr:row>
      <xdr:rowOff>129449</xdr:rowOff>
    </xdr:to>
    <xdr:sp macro="" textlink="">
      <xdr:nvSpPr>
        <xdr:cNvPr id="83" name="フローチャート: 判断 82"/>
        <xdr:cNvSpPr/>
      </xdr:nvSpPr>
      <xdr:spPr>
        <a:xfrm>
          <a:off x="1714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72118</xdr:rowOff>
    </xdr:from>
    <xdr:to>
      <xdr:col>23</xdr:col>
      <xdr:colOff>136525</xdr:colOff>
      <xdr:row>28</xdr:row>
      <xdr:rowOff>2268</xdr:rowOff>
    </xdr:to>
    <xdr:sp macro="" textlink="">
      <xdr:nvSpPr>
        <xdr:cNvPr id="89" name="楕円 88"/>
        <xdr:cNvSpPr/>
      </xdr:nvSpPr>
      <xdr:spPr>
        <a:xfrm>
          <a:off x="47117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25145</xdr:rowOff>
    </xdr:from>
    <xdr:ext cx="405111" cy="259045"/>
    <xdr:sp macro="" textlink="">
      <xdr:nvSpPr>
        <xdr:cNvPr id="90" name="有形固定資産減価償却率該当値テキスト"/>
        <xdr:cNvSpPr txBox="1"/>
      </xdr:nvSpPr>
      <xdr:spPr>
        <a:xfrm>
          <a:off x="4813300"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91" name="楕円 90"/>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122918</xdr:rowOff>
    </xdr:to>
    <xdr:cxnSp macro="">
      <xdr:nvCxnSpPr>
        <xdr:cNvPr id="92" name="直線コネクタ 91"/>
        <xdr:cNvCxnSpPr/>
      </xdr:nvCxnSpPr>
      <xdr:spPr>
        <a:xfrm>
          <a:off x="4051300" y="5508172"/>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35106</xdr:rowOff>
    </xdr:from>
    <xdr:to>
      <xdr:col>15</xdr:col>
      <xdr:colOff>187325</xdr:colOff>
      <xdr:row>27</xdr:row>
      <xdr:rowOff>136706</xdr:rowOff>
    </xdr:to>
    <xdr:sp macro="" textlink="">
      <xdr:nvSpPr>
        <xdr:cNvPr id="93" name="楕円 92"/>
        <xdr:cNvSpPr/>
      </xdr:nvSpPr>
      <xdr:spPr>
        <a:xfrm>
          <a:off x="3238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85906</xdr:rowOff>
    </xdr:from>
    <xdr:to>
      <xdr:col>19</xdr:col>
      <xdr:colOff>136525</xdr:colOff>
      <xdr:row>27</xdr:row>
      <xdr:rowOff>107497</xdr:rowOff>
    </xdr:to>
    <xdr:cxnSp macro="">
      <xdr:nvCxnSpPr>
        <xdr:cNvPr id="94" name="直線コネクタ 93"/>
        <xdr:cNvCxnSpPr/>
      </xdr:nvCxnSpPr>
      <xdr:spPr>
        <a:xfrm>
          <a:off x="3289300" y="548658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32022</xdr:rowOff>
    </xdr:from>
    <xdr:to>
      <xdr:col>11</xdr:col>
      <xdr:colOff>187325</xdr:colOff>
      <xdr:row>27</xdr:row>
      <xdr:rowOff>133622</xdr:rowOff>
    </xdr:to>
    <xdr:sp macro="" textlink="">
      <xdr:nvSpPr>
        <xdr:cNvPr id="95" name="楕円 94"/>
        <xdr:cNvSpPr/>
      </xdr:nvSpPr>
      <xdr:spPr>
        <a:xfrm>
          <a:off x="2476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85906</xdr:rowOff>
    </xdr:to>
    <xdr:cxnSp macro="">
      <xdr:nvCxnSpPr>
        <xdr:cNvPr id="96" name="直線コネクタ 95"/>
        <xdr:cNvCxnSpPr/>
      </xdr:nvCxnSpPr>
      <xdr:spPr>
        <a:xfrm>
          <a:off x="2527300" y="548349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97" name="楕円 96"/>
        <xdr:cNvSpPr/>
      </xdr:nvSpPr>
      <xdr:spPr>
        <a:xfrm>
          <a:off x="1714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82822</xdr:rowOff>
    </xdr:to>
    <xdr:cxnSp macro="">
      <xdr:nvCxnSpPr>
        <xdr:cNvPr id="98" name="直線コネクタ 97"/>
        <xdr:cNvCxnSpPr/>
      </xdr:nvCxnSpPr>
      <xdr:spPr>
        <a:xfrm>
          <a:off x="1765300" y="546807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1559</xdr:rowOff>
    </xdr:from>
    <xdr:ext cx="405111" cy="259045"/>
    <xdr:sp macro="" textlink="">
      <xdr:nvSpPr>
        <xdr:cNvPr id="99" name="n_1aveValue有形固定資産減価償却率"/>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0" name="n_2ave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02" name="n_4aveValue有形固定資産減価償却率"/>
        <xdr:cNvSpPr txBox="1"/>
      </xdr:nvSpPr>
      <xdr:spPr>
        <a:xfrm>
          <a:off x="1562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103" name="n_1mainValue有形固定資産減価償却率"/>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153233</xdr:rowOff>
    </xdr:from>
    <xdr:ext cx="405111" cy="259045"/>
    <xdr:sp macro="" textlink="">
      <xdr:nvSpPr>
        <xdr:cNvPr id="104" name="n_2mainValue有形固定資産減価償却率"/>
        <xdr:cNvSpPr txBox="1"/>
      </xdr:nvSpPr>
      <xdr:spPr>
        <a:xfrm>
          <a:off x="3086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150149</xdr:rowOff>
    </xdr:from>
    <xdr:ext cx="405111" cy="259045"/>
    <xdr:sp macro="" textlink="">
      <xdr:nvSpPr>
        <xdr:cNvPr id="105" name="n_3mainValue有形固定資産減価償却率"/>
        <xdr:cNvSpPr txBox="1"/>
      </xdr:nvSpPr>
      <xdr:spPr>
        <a:xfrm>
          <a:off x="2324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06" name="n_4mainValue有形固定資産減価償却率"/>
        <xdr:cNvSpPr txBox="1"/>
      </xdr:nvSpPr>
      <xdr:spPr>
        <a:xfrm>
          <a:off x="1562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％と類似団体より低い水準にあるが、前年度より増加している。主な要因としては、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臨時財政対策債発行可能額の減額や、価格高騰に伴う光熱水費の増額、扶助費の増額が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地方債の発行抑制及び適正な管理等に加え、基金積立額の増加や繰入額の抑制に努め、将来負担を見据えた適正な財政運営を行っていく。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5" name="直線コネクタ 134"/>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6"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7" name="直線コネクタ 136"/>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0"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1" name="フローチャート: 判断 140"/>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2" name="フローチャート: 判断 141"/>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3" name="フローチャート: 判断 142"/>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4" name="フローチャート: 判断 143"/>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5" name="フローチャート: 判断 144"/>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136582</xdr:rowOff>
    </xdr:from>
    <xdr:to>
      <xdr:col>76</xdr:col>
      <xdr:colOff>73025</xdr:colOff>
      <xdr:row>29</xdr:row>
      <xdr:rowOff>66732</xdr:rowOff>
    </xdr:to>
    <xdr:sp macro="" textlink="">
      <xdr:nvSpPr>
        <xdr:cNvPr id="151" name="楕円 150"/>
        <xdr:cNvSpPr/>
      </xdr:nvSpPr>
      <xdr:spPr>
        <a:xfrm>
          <a:off x="14744700" y="5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159459</xdr:rowOff>
    </xdr:from>
    <xdr:ext cx="469744" cy="259045"/>
    <xdr:sp macro="" textlink="">
      <xdr:nvSpPr>
        <xdr:cNvPr id="152" name="債務償還比率該当値テキスト"/>
        <xdr:cNvSpPr txBox="1"/>
      </xdr:nvSpPr>
      <xdr:spPr>
        <a:xfrm>
          <a:off x="14846300" y="556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74930</xdr:rowOff>
    </xdr:from>
    <xdr:to>
      <xdr:col>72</xdr:col>
      <xdr:colOff>123825</xdr:colOff>
      <xdr:row>29</xdr:row>
      <xdr:rowOff>5080</xdr:rowOff>
    </xdr:to>
    <xdr:sp macro="" textlink="">
      <xdr:nvSpPr>
        <xdr:cNvPr id="153" name="楕円 152"/>
        <xdr:cNvSpPr/>
      </xdr:nvSpPr>
      <xdr:spPr>
        <a:xfrm>
          <a:off x="14033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125730</xdr:rowOff>
    </xdr:from>
    <xdr:to>
      <xdr:col>76</xdr:col>
      <xdr:colOff>22225</xdr:colOff>
      <xdr:row>29</xdr:row>
      <xdr:rowOff>15932</xdr:rowOff>
    </xdr:to>
    <xdr:cxnSp macro="">
      <xdr:nvCxnSpPr>
        <xdr:cNvPr id="154" name="直線コネクタ 153"/>
        <xdr:cNvCxnSpPr/>
      </xdr:nvCxnSpPr>
      <xdr:spPr>
        <a:xfrm>
          <a:off x="14084300" y="5697855"/>
          <a:ext cx="711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49093</xdr:rowOff>
    </xdr:from>
    <xdr:to>
      <xdr:col>68</xdr:col>
      <xdr:colOff>123825</xdr:colOff>
      <xdr:row>29</xdr:row>
      <xdr:rowOff>150693</xdr:rowOff>
    </xdr:to>
    <xdr:sp macro="" textlink="">
      <xdr:nvSpPr>
        <xdr:cNvPr id="155" name="楕円 154"/>
        <xdr:cNvSpPr/>
      </xdr:nvSpPr>
      <xdr:spPr>
        <a:xfrm>
          <a:off x="13271500" y="57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125730</xdr:rowOff>
    </xdr:from>
    <xdr:to>
      <xdr:col>72</xdr:col>
      <xdr:colOff>73025</xdr:colOff>
      <xdr:row>29</xdr:row>
      <xdr:rowOff>99893</xdr:rowOff>
    </xdr:to>
    <xdr:cxnSp macro="">
      <xdr:nvCxnSpPr>
        <xdr:cNvPr id="156" name="直線コネクタ 155"/>
        <xdr:cNvCxnSpPr/>
      </xdr:nvCxnSpPr>
      <xdr:spPr>
        <a:xfrm flipV="1">
          <a:off x="13322300" y="5697855"/>
          <a:ext cx="7620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159611</xdr:rowOff>
    </xdr:from>
    <xdr:to>
      <xdr:col>64</xdr:col>
      <xdr:colOff>123825</xdr:colOff>
      <xdr:row>29</xdr:row>
      <xdr:rowOff>89761</xdr:rowOff>
    </xdr:to>
    <xdr:sp macro="" textlink="">
      <xdr:nvSpPr>
        <xdr:cNvPr id="157" name="楕円 156"/>
        <xdr:cNvSpPr/>
      </xdr:nvSpPr>
      <xdr:spPr>
        <a:xfrm>
          <a:off x="12509500" y="57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38961</xdr:rowOff>
    </xdr:from>
    <xdr:to>
      <xdr:col>68</xdr:col>
      <xdr:colOff>73025</xdr:colOff>
      <xdr:row>29</xdr:row>
      <xdr:rowOff>99893</xdr:rowOff>
    </xdr:to>
    <xdr:cxnSp macro="">
      <xdr:nvCxnSpPr>
        <xdr:cNvPr id="158" name="直線コネクタ 157"/>
        <xdr:cNvCxnSpPr/>
      </xdr:nvCxnSpPr>
      <xdr:spPr>
        <a:xfrm>
          <a:off x="12560300" y="5782536"/>
          <a:ext cx="762000" cy="6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515</xdr:rowOff>
    </xdr:from>
    <xdr:to>
      <xdr:col>60</xdr:col>
      <xdr:colOff>123825</xdr:colOff>
      <xdr:row>29</xdr:row>
      <xdr:rowOff>102115</xdr:rowOff>
    </xdr:to>
    <xdr:sp macro="" textlink="">
      <xdr:nvSpPr>
        <xdr:cNvPr id="159" name="楕円 158"/>
        <xdr:cNvSpPr/>
      </xdr:nvSpPr>
      <xdr:spPr>
        <a:xfrm>
          <a:off x="11747500" y="574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38961</xdr:rowOff>
    </xdr:from>
    <xdr:to>
      <xdr:col>64</xdr:col>
      <xdr:colOff>73025</xdr:colOff>
      <xdr:row>29</xdr:row>
      <xdr:rowOff>51315</xdr:rowOff>
    </xdr:to>
    <xdr:cxnSp macro="">
      <xdr:nvCxnSpPr>
        <xdr:cNvPr id="160" name="直線コネクタ 159"/>
        <xdr:cNvCxnSpPr/>
      </xdr:nvCxnSpPr>
      <xdr:spPr>
        <a:xfrm flipV="1">
          <a:off x="11798300" y="5782536"/>
          <a:ext cx="762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1"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2"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3"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4"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21607</xdr:rowOff>
    </xdr:from>
    <xdr:ext cx="469744" cy="259045"/>
    <xdr:sp macro="" textlink="">
      <xdr:nvSpPr>
        <xdr:cNvPr id="165" name="n_1mainValue債務償還比率"/>
        <xdr:cNvSpPr txBox="1"/>
      </xdr:nvSpPr>
      <xdr:spPr>
        <a:xfrm>
          <a:off x="13836727" y="54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167220</xdr:rowOff>
    </xdr:from>
    <xdr:ext cx="469744" cy="259045"/>
    <xdr:sp macro="" textlink="">
      <xdr:nvSpPr>
        <xdr:cNvPr id="166" name="n_2mainValue債務償還比率"/>
        <xdr:cNvSpPr txBox="1"/>
      </xdr:nvSpPr>
      <xdr:spPr>
        <a:xfrm>
          <a:off x="13087427" y="5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106288</xdr:rowOff>
    </xdr:from>
    <xdr:ext cx="469744" cy="259045"/>
    <xdr:sp macro="" textlink="">
      <xdr:nvSpPr>
        <xdr:cNvPr id="167" name="n_3mainValue債務償還比率"/>
        <xdr:cNvSpPr txBox="1"/>
      </xdr:nvSpPr>
      <xdr:spPr>
        <a:xfrm>
          <a:off x="12325427" y="55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118642</xdr:rowOff>
    </xdr:from>
    <xdr:ext cx="469744" cy="259045"/>
    <xdr:sp macro="" textlink="">
      <xdr:nvSpPr>
        <xdr:cNvPr id="168" name="n_4mainValue債務償還比率"/>
        <xdr:cNvSpPr txBox="1"/>
      </xdr:nvSpPr>
      <xdr:spPr>
        <a:xfrm>
          <a:off x="11563427" y="55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156210</xdr:rowOff>
    </xdr:to>
    <xdr:cxnSp macro="">
      <xdr:nvCxnSpPr>
        <xdr:cNvPr id="76" name="直線コネクタ 75"/>
        <xdr:cNvCxnSpPr/>
      </xdr:nvCxnSpPr>
      <xdr:spPr>
        <a:xfrm>
          <a:off x="3797300" y="681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93345</xdr:rowOff>
    </xdr:from>
    <xdr:to>
      <xdr:col>19</xdr:col>
      <xdr:colOff>177800</xdr:colOff>
      <xdr:row>39</xdr:row>
      <xdr:rowOff>125730</xdr:rowOff>
    </xdr:to>
    <xdr:cxnSp macro="">
      <xdr:nvCxnSpPr>
        <xdr:cNvPr id="78" name="直線コネクタ 77"/>
        <xdr:cNvCxnSpPr/>
      </xdr:nvCxnSpPr>
      <xdr:spPr>
        <a:xfrm>
          <a:off x="2908300" y="677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93345</xdr:rowOff>
    </xdr:to>
    <xdr:cxnSp macro="">
      <xdr:nvCxnSpPr>
        <xdr:cNvPr id="80" name="直線コネクタ 79"/>
        <xdr:cNvCxnSpPr/>
      </xdr:nvCxnSpPr>
      <xdr:spPr>
        <a:xfrm>
          <a:off x="2019300" y="6749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62865</xdr:rowOff>
    </xdr:to>
    <xdr:cxnSp macro="">
      <xdr:nvCxnSpPr>
        <xdr:cNvPr id="82" name="直線コネクタ 81"/>
        <xdr:cNvCxnSpPr/>
      </xdr:nvCxnSpPr>
      <xdr:spPr>
        <a:xfrm>
          <a:off x="1130300" y="6717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8" name="n_2mainValue【道路】&#10;有形固定資産減価償却率"/>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道路】&#10;有形固定資産減価償却率"/>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道路】&#10;有形固定資産減価償却率"/>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85979</xdr:rowOff>
    </xdr:from>
    <xdr:to>
      <xdr:col>55</xdr:col>
      <xdr:colOff>50800</xdr:colOff>
      <xdr:row>41</xdr:row>
      <xdr:rowOff>16129</xdr:rowOff>
    </xdr:to>
    <xdr:sp macro="" textlink="">
      <xdr:nvSpPr>
        <xdr:cNvPr id="130" name="楕円 129"/>
        <xdr:cNvSpPr/>
      </xdr:nvSpPr>
      <xdr:spPr>
        <a:xfrm>
          <a:off x="104267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64406</xdr:rowOff>
    </xdr:from>
    <xdr:ext cx="469744" cy="259045"/>
    <xdr:sp macro="" textlink="">
      <xdr:nvSpPr>
        <xdr:cNvPr id="131" name="【道路】&#10;一人当たり延長該当値テキスト"/>
        <xdr:cNvSpPr txBox="1"/>
      </xdr:nvSpPr>
      <xdr:spPr>
        <a:xfrm>
          <a:off x="10515600" y="69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86284</xdr:rowOff>
    </xdr:from>
    <xdr:to>
      <xdr:col>50</xdr:col>
      <xdr:colOff>165100</xdr:colOff>
      <xdr:row>41</xdr:row>
      <xdr:rowOff>16434</xdr:rowOff>
    </xdr:to>
    <xdr:sp macro="" textlink="">
      <xdr:nvSpPr>
        <xdr:cNvPr id="132" name="楕円 131"/>
        <xdr:cNvSpPr/>
      </xdr:nvSpPr>
      <xdr:spPr>
        <a:xfrm>
          <a:off x="9588500" y="69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136779</xdr:rowOff>
    </xdr:from>
    <xdr:to>
      <xdr:col>55</xdr:col>
      <xdr:colOff>0</xdr:colOff>
      <xdr:row>40</xdr:row>
      <xdr:rowOff>137084</xdr:rowOff>
    </xdr:to>
    <xdr:cxnSp macro="">
      <xdr:nvCxnSpPr>
        <xdr:cNvPr id="133" name="直線コネクタ 132"/>
        <xdr:cNvCxnSpPr/>
      </xdr:nvCxnSpPr>
      <xdr:spPr>
        <a:xfrm flipV="1">
          <a:off x="9639300" y="699477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84874</xdr:rowOff>
    </xdr:from>
    <xdr:to>
      <xdr:col>46</xdr:col>
      <xdr:colOff>38100</xdr:colOff>
      <xdr:row>41</xdr:row>
      <xdr:rowOff>15024</xdr:rowOff>
    </xdr:to>
    <xdr:sp macro="" textlink="">
      <xdr:nvSpPr>
        <xdr:cNvPr id="134" name="楕円 133"/>
        <xdr:cNvSpPr/>
      </xdr:nvSpPr>
      <xdr:spPr>
        <a:xfrm>
          <a:off x="8699500" y="6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135674</xdr:rowOff>
    </xdr:from>
    <xdr:to>
      <xdr:col>50</xdr:col>
      <xdr:colOff>114300</xdr:colOff>
      <xdr:row>40</xdr:row>
      <xdr:rowOff>137084</xdr:rowOff>
    </xdr:to>
    <xdr:cxnSp macro="">
      <xdr:nvCxnSpPr>
        <xdr:cNvPr id="135" name="直線コネクタ 134"/>
        <xdr:cNvCxnSpPr/>
      </xdr:nvCxnSpPr>
      <xdr:spPr>
        <a:xfrm>
          <a:off x="8750300" y="699367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84455</xdr:rowOff>
    </xdr:from>
    <xdr:to>
      <xdr:col>41</xdr:col>
      <xdr:colOff>101600</xdr:colOff>
      <xdr:row>41</xdr:row>
      <xdr:rowOff>14605</xdr:rowOff>
    </xdr:to>
    <xdr:sp macro="" textlink="">
      <xdr:nvSpPr>
        <xdr:cNvPr id="136" name="楕円 135"/>
        <xdr:cNvSpPr/>
      </xdr:nvSpPr>
      <xdr:spPr>
        <a:xfrm>
          <a:off x="781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135255</xdr:rowOff>
    </xdr:from>
    <xdr:to>
      <xdr:col>45</xdr:col>
      <xdr:colOff>177800</xdr:colOff>
      <xdr:row>40</xdr:row>
      <xdr:rowOff>135674</xdr:rowOff>
    </xdr:to>
    <xdr:cxnSp macro="">
      <xdr:nvCxnSpPr>
        <xdr:cNvPr id="137" name="直線コネクタ 136"/>
        <xdr:cNvCxnSpPr/>
      </xdr:nvCxnSpPr>
      <xdr:spPr>
        <a:xfrm>
          <a:off x="7861300" y="699325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80683</xdr:rowOff>
    </xdr:from>
    <xdr:to>
      <xdr:col>36</xdr:col>
      <xdr:colOff>165100</xdr:colOff>
      <xdr:row>41</xdr:row>
      <xdr:rowOff>10833</xdr:rowOff>
    </xdr:to>
    <xdr:sp macro="" textlink="">
      <xdr:nvSpPr>
        <xdr:cNvPr id="138" name="楕円 137"/>
        <xdr:cNvSpPr/>
      </xdr:nvSpPr>
      <xdr:spPr>
        <a:xfrm>
          <a:off x="6921500" y="6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131483</xdr:rowOff>
    </xdr:from>
    <xdr:to>
      <xdr:col>41</xdr:col>
      <xdr:colOff>50800</xdr:colOff>
      <xdr:row>40</xdr:row>
      <xdr:rowOff>135255</xdr:rowOff>
    </xdr:to>
    <xdr:cxnSp macro="">
      <xdr:nvCxnSpPr>
        <xdr:cNvPr id="139" name="直線コネクタ 138"/>
        <xdr:cNvCxnSpPr/>
      </xdr:nvCxnSpPr>
      <xdr:spPr>
        <a:xfrm>
          <a:off x="6972300" y="69894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7561</xdr:rowOff>
    </xdr:from>
    <xdr:ext cx="469744" cy="259045"/>
    <xdr:sp macro="" textlink="">
      <xdr:nvSpPr>
        <xdr:cNvPr id="144" name="n_1mainValue【道路】&#10;一人当たり延長"/>
        <xdr:cNvSpPr txBox="1"/>
      </xdr:nvSpPr>
      <xdr:spPr>
        <a:xfrm>
          <a:off x="9391727" y="70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6151</xdr:rowOff>
    </xdr:from>
    <xdr:ext cx="469744" cy="259045"/>
    <xdr:sp macro="" textlink="">
      <xdr:nvSpPr>
        <xdr:cNvPr id="145" name="n_2mainValue【道路】&#10;一人当たり延長"/>
        <xdr:cNvSpPr txBox="1"/>
      </xdr:nvSpPr>
      <xdr:spPr>
        <a:xfrm>
          <a:off x="8515427" y="70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5732</xdr:rowOff>
    </xdr:from>
    <xdr:ext cx="469744" cy="259045"/>
    <xdr:sp macro="" textlink="">
      <xdr:nvSpPr>
        <xdr:cNvPr id="146" name="n_3mainValue【道路】&#10;一人当たり延長"/>
        <xdr:cNvSpPr txBox="1"/>
      </xdr:nvSpPr>
      <xdr:spPr>
        <a:xfrm>
          <a:off x="762642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1960</xdr:rowOff>
    </xdr:from>
    <xdr:ext cx="469744" cy="259045"/>
    <xdr:sp macro="" textlink="">
      <xdr:nvSpPr>
        <xdr:cNvPr id="147" name="n_4mainValue【道路】&#10;一人当たり延長"/>
        <xdr:cNvSpPr txBox="1"/>
      </xdr:nvSpPr>
      <xdr:spPr>
        <a:xfrm>
          <a:off x="6737427" y="70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45538</xdr:rowOff>
    </xdr:from>
    <xdr:to>
      <xdr:col>24</xdr:col>
      <xdr:colOff>114300</xdr:colOff>
      <xdr:row>62</xdr:row>
      <xdr:rowOff>147138</xdr:rowOff>
    </xdr:to>
    <xdr:sp macro="" textlink="">
      <xdr:nvSpPr>
        <xdr:cNvPr id="189" name="楕円 188"/>
        <xdr:cNvSpPr/>
      </xdr:nvSpPr>
      <xdr:spPr>
        <a:xfrm>
          <a:off x="4584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23965</xdr:rowOff>
    </xdr:from>
    <xdr:ext cx="405111" cy="259045"/>
    <xdr:sp macro="" textlink="">
      <xdr:nvSpPr>
        <xdr:cNvPr id="190" name="【橋りょう・トンネル】&#10;有形固定資産減価償却率該当値テキスト"/>
        <xdr:cNvSpPr txBox="1"/>
      </xdr:nvSpPr>
      <xdr:spPr>
        <a:xfrm>
          <a:off x="4673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1" name="楕円 190"/>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96338</xdr:rowOff>
    </xdr:to>
    <xdr:cxnSp macro="">
      <xdr:nvCxnSpPr>
        <xdr:cNvPr id="192" name="直線コネクタ 191"/>
        <xdr:cNvCxnSpPr/>
      </xdr:nvCxnSpPr>
      <xdr:spPr>
        <a:xfrm>
          <a:off x="3797300" y="1070174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3" name="楕円 192"/>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71846</xdr:rowOff>
    </xdr:to>
    <xdr:cxnSp macro="">
      <xdr:nvCxnSpPr>
        <xdr:cNvPr id="194" name="直線コネクタ 193"/>
        <xdr:cNvCxnSpPr/>
      </xdr:nvCxnSpPr>
      <xdr:spPr>
        <a:xfrm>
          <a:off x="2908300" y="106788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5" name="楕円 194"/>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48985</xdr:rowOff>
    </xdr:to>
    <xdr:cxnSp macro="">
      <xdr:nvCxnSpPr>
        <xdr:cNvPr id="196" name="直線コネクタ 195"/>
        <xdr:cNvCxnSpPr/>
      </xdr:nvCxnSpPr>
      <xdr:spPr>
        <a:xfrm>
          <a:off x="2019300" y="10647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17962</xdr:rowOff>
    </xdr:to>
    <xdr:cxnSp macro="">
      <xdr:nvCxnSpPr>
        <xdr:cNvPr id="198" name="直線コネクタ 197"/>
        <xdr:cNvCxnSpPr/>
      </xdr:nvCxnSpPr>
      <xdr:spPr>
        <a:xfrm>
          <a:off x="1130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3" name="n_1mainValue【橋りょう・トンネル】&#10;有形固定資産減価償却率"/>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4" name="n_2mainValue【橋りょう・トンネル】&#10;有形固定資産減価償却率"/>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5" name="n_3mainValue【橋りょう・トンネル】&#10;有形固定資産減価償却率"/>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橋りょう・トンネ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115981</xdr:rowOff>
    </xdr:from>
    <xdr:to>
      <xdr:col>55</xdr:col>
      <xdr:colOff>50800</xdr:colOff>
      <xdr:row>64</xdr:row>
      <xdr:rowOff>46131</xdr:rowOff>
    </xdr:to>
    <xdr:sp macro="" textlink="">
      <xdr:nvSpPr>
        <xdr:cNvPr id="246" name="楕円 245"/>
        <xdr:cNvSpPr/>
      </xdr:nvSpPr>
      <xdr:spPr>
        <a:xfrm>
          <a:off x="10426700" y="109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30908</xdr:rowOff>
    </xdr:from>
    <xdr:ext cx="534377" cy="259045"/>
    <xdr:sp macro="" textlink="">
      <xdr:nvSpPr>
        <xdr:cNvPr id="247" name="【橋りょう・トンネル】&#10;一人当たり有形固定資産（償却資産）額該当値テキスト"/>
        <xdr:cNvSpPr txBox="1"/>
      </xdr:nvSpPr>
      <xdr:spPr>
        <a:xfrm>
          <a:off x="10515600" y="108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116069</xdr:rowOff>
    </xdr:from>
    <xdr:to>
      <xdr:col>50</xdr:col>
      <xdr:colOff>165100</xdr:colOff>
      <xdr:row>64</xdr:row>
      <xdr:rowOff>46219</xdr:rowOff>
    </xdr:to>
    <xdr:sp macro="" textlink="">
      <xdr:nvSpPr>
        <xdr:cNvPr id="248" name="楕円 247"/>
        <xdr:cNvSpPr/>
      </xdr:nvSpPr>
      <xdr:spPr>
        <a:xfrm>
          <a:off x="9588500" y="10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166781</xdr:rowOff>
    </xdr:from>
    <xdr:to>
      <xdr:col>55</xdr:col>
      <xdr:colOff>0</xdr:colOff>
      <xdr:row>63</xdr:row>
      <xdr:rowOff>166869</xdr:rowOff>
    </xdr:to>
    <xdr:cxnSp macro="">
      <xdr:nvCxnSpPr>
        <xdr:cNvPr id="249" name="直線コネクタ 248"/>
        <xdr:cNvCxnSpPr/>
      </xdr:nvCxnSpPr>
      <xdr:spPr>
        <a:xfrm flipV="1">
          <a:off x="9639300" y="10968131"/>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115608</xdr:rowOff>
    </xdr:from>
    <xdr:to>
      <xdr:col>46</xdr:col>
      <xdr:colOff>38100</xdr:colOff>
      <xdr:row>64</xdr:row>
      <xdr:rowOff>45758</xdr:rowOff>
    </xdr:to>
    <xdr:sp macro="" textlink="">
      <xdr:nvSpPr>
        <xdr:cNvPr id="250" name="楕円 249"/>
        <xdr:cNvSpPr/>
      </xdr:nvSpPr>
      <xdr:spPr>
        <a:xfrm>
          <a:off x="8699500" y="10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166408</xdr:rowOff>
    </xdr:from>
    <xdr:to>
      <xdr:col>50</xdr:col>
      <xdr:colOff>114300</xdr:colOff>
      <xdr:row>63</xdr:row>
      <xdr:rowOff>166869</xdr:rowOff>
    </xdr:to>
    <xdr:cxnSp macro="">
      <xdr:nvCxnSpPr>
        <xdr:cNvPr id="251" name="直線コネクタ 250"/>
        <xdr:cNvCxnSpPr/>
      </xdr:nvCxnSpPr>
      <xdr:spPr>
        <a:xfrm>
          <a:off x="8750300" y="10967758"/>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114982</xdr:rowOff>
    </xdr:from>
    <xdr:to>
      <xdr:col>41</xdr:col>
      <xdr:colOff>101600</xdr:colOff>
      <xdr:row>64</xdr:row>
      <xdr:rowOff>45132</xdr:rowOff>
    </xdr:to>
    <xdr:sp macro="" textlink="">
      <xdr:nvSpPr>
        <xdr:cNvPr id="252" name="楕円 251"/>
        <xdr:cNvSpPr/>
      </xdr:nvSpPr>
      <xdr:spPr>
        <a:xfrm>
          <a:off x="7810500" y="109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165782</xdr:rowOff>
    </xdr:from>
    <xdr:to>
      <xdr:col>45</xdr:col>
      <xdr:colOff>177800</xdr:colOff>
      <xdr:row>63</xdr:row>
      <xdr:rowOff>166408</xdr:rowOff>
    </xdr:to>
    <xdr:cxnSp macro="">
      <xdr:nvCxnSpPr>
        <xdr:cNvPr id="253" name="直線コネクタ 252"/>
        <xdr:cNvCxnSpPr/>
      </xdr:nvCxnSpPr>
      <xdr:spPr>
        <a:xfrm>
          <a:off x="7861300" y="10967132"/>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114224</xdr:rowOff>
    </xdr:from>
    <xdr:to>
      <xdr:col>36</xdr:col>
      <xdr:colOff>165100</xdr:colOff>
      <xdr:row>64</xdr:row>
      <xdr:rowOff>44374</xdr:rowOff>
    </xdr:to>
    <xdr:sp macro="" textlink="">
      <xdr:nvSpPr>
        <xdr:cNvPr id="254" name="楕円 253"/>
        <xdr:cNvSpPr/>
      </xdr:nvSpPr>
      <xdr:spPr>
        <a:xfrm>
          <a:off x="6921500" y="109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165024</xdr:rowOff>
    </xdr:from>
    <xdr:to>
      <xdr:col>41</xdr:col>
      <xdr:colOff>50800</xdr:colOff>
      <xdr:row>63</xdr:row>
      <xdr:rowOff>165782</xdr:rowOff>
    </xdr:to>
    <xdr:cxnSp macro="">
      <xdr:nvCxnSpPr>
        <xdr:cNvPr id="255" name="直線コネクタ 254"/>
        <xdr:cNvCxnSpPr/>
      </xdr:nvCxnSpPr>
      <xdr:spPr>
        <a:xfrm>
          <a:off x="6972300" y="10966374"/>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37346</xdr:rowOff>
    </xdr:from>
    <xdr:ext cx="534377" cy="259045"/>
    <xdr:sp macro="" textlink="">
      <xdr:nvSpPr>
        <xdr:cNvPr id="260" name="n_1mainValue【橋りょう・トンネル】&#10;一人当たり有形固定資産（償却資産）額"/>
        <xdr:cNvSpPr txBox="1"/>
      </xdr:nvSpPr>
      <xdr:spPr>
        <a:xfrm>
          <a:off x="9359411" y="11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36885</xdr:rowOff>
    </xdr:from>
    <xdr:ext cx="534377" cy="259045"/>
    <xdr:sp macro="" textlink="">
      <xdr:nvSpPr>
        <xdr:cNvPr id="261" name="n_2mainValue【橋りょう・トンネル】&#10;一人当たり有形固定資産（償却資産）額"/>
        <xdr:cNvSpPr txBox="1"/>
      </xdr:nvSpPr>
      <xdr:spPr>
        <a:xfrm>
          <a:off x="8483111" y="11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36259</xdr:rowOff>
    </xdr:from>
    <xdr:ext cx="534377" cy="259045"/>
    <xdr:sp macro="" textlink="">
      <xdr:nvSpPr>
        <xdr:cNvPr id="262" name="n_3mainValue【橋りょう・トンネル】&#10;一人当たり有形固定資産（償却資産）額"/>
        <xdr:cNvSpPr txBox="1"/>
      </xdr:nvSpPr>
      <xdr:spPr>
        <a:xfrm>
          <a:off x="7594111" y="11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35501</xdr:rowOff>
    </xdr:from>
    <xdr:ext cx="534377" cy="259045"/>
    <xdr:sp macro="" textlink="">
      <xdr:nvSpPr>
        <xdr:cNvPr id="263" name="n_4mainValue【橋りょう・トンネル】&#10;一人当たり有形固定資産（償却資産）額"/>
        <xdr:cNvSpPr txBox="1"/>
      </xdr:nvSpPr>
      <xdr:spPr>
        <a:xfrm>
          <a:off x="6705111" y="110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84183</xdr:rowOff>
    </xdr:from>
    <xdr:to>
      <xdr:col>72</xdr:col>
      <xdr:colOff>38100</xdr:colOff>
      <xdr:row>40</xdr:row>
      <xdr:rowOff>14333</xdr:rowOff>
    </xdr:to>
    <xdr:sp macro="" textlink="">
      <xdr:nvSpPr>
        <xdr:cNvPr id="337" name="楕円 336"/>
        <xdr:cNvSpPr/>
      </xdr:nvSpPr>
      <xdr:spPr>
        <a:xfrm>
          <a:off x="13652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97246</xdr:rowOff>
    </xdr:from>
    <xdr:to>
      <xdr:col>67</xdr:col>
      <xdr:colOff>101600</xdr:colOff>
      <xdr:row>40</xdr:row>
      <xdr:rowOff>27396</xdr:rowOff>
    </xdr:to>
    <xdr:sp macro="" textlink="">
      <xdr:nvSpPr>
        <xdr:cNvPr id="338" name="楕円 337"/>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39</xdr:row>
      <xdr:rowOff>148046</xdr:rowOff>
    </xdr:to>
    <xdr:cxnSp macro="">
      <xdr:nvCxnSpPr>
        <xdr:cNvPr id="339" name="直線コネクタ 338"/>
        <xdr:cNvCxnSpPr/>
      </xdr:nvCxnSpPr>
      <xdr:spPr>
        <a:xfrm flipV="1">
          <a:off x="12814300" y="68215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0"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1"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2"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43"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344" name="n_3mainValue【認定こども園・幼稚園・保育所】&#10;有形固定資産減価償却率"/>
        <xdr:cNvSpPr txBox="1"/>
      </xdr:nvSpPr>
      <xdr:spPr>
        <a:xfrm>
          <a:off x="13500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345" name="n_4mainValue【認定こども園・幼稚園・保育所】&#10;有形固定資産減価償却率"/>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67" name="直線コネクタ 366"/>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9" name="直線コネクタ 36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0"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71" name="直線コネクタ 370"/>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72"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73" name="フローチャート: 判断 372"/>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74" name="フローチャート: 判断 373"/>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75" name="フローチャート: 判断 374"/>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76" name="フローチャート: 判断 375"/>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77" name="フローチャート: 判断 376"/>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167132</xdr:rowOff>
    </xdr:from>
    <xdr:to>
      <xdr:col>102</xdr:col>
      <xdr:colOff>165100</xdr:colOff>
      <xdr:row>39</xdr:row>
      <xdr:rowOff>97282</xdr:rowOff>
    </xdr:to>
    <xdr:sp macro="" textlink="">
      <xdr:nvSpPr>
        <xdr:cNvPr id="383" name="楕円 382"/>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75692</xdr:rowOff>
    </xdr:from>
    <xdr:to>
      <xdr:col>98</xdr:col>
      <xdr:colOff>38100</xdr:colOff>
      <xdr:row>39</xdr:row>
      <xdr:rowOff>5842</xdr:rowOff>
    </xdr:to>
    <xdr:sp macro="" textlink="">
      <xdr:nvSpPr>
        <xdr:cNvPr id="384" name="楕円 383"/>
        <xdr:cNvSpPr/>
      </xdr:nvSpPr>
      <xdr:spPr>
        <a:xfrm>
          <a:off x="18605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39</xdr:row>
      <xdr:rowOff>46482</xdr:rowOff>
    </xdr:to>
    <xdr:cxnSp macro="">
      <xdr:nvCxnSpPr>
        <xdr:cNvPr id="385" name="直線コネクタ 384"/>
        <xdr:cNvCxnSpPr/>
      </xdr:nvCxnSpPr>
      <xdr:spPr>
        <a:xfrm>
          <a:off x="18656300" y="6641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386"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387"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388"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389"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390" name="n_3mainValue【認定こども園・幼稚園・保育所】&#10;一人当たり面積"/>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391" name="n_4mainValue【認定こども園・幼稚園・保育所】&#10;一人当たり面積"/>
        <xdr:cNvSpPr txBox="1"/>
      </xdr:nvSpPr>
      <xdr:spPr>
        <a:xfrm>
          <a:off x="18421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3" name="直線コネクタ 40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4" name="テキスト ボックス 40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5" name="直線コネクタ 40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6" name="テキスト ボックス 40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7" name="直線コネクタ 40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8" name="テキスト ボックス 40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9" name="直線コネクタ 40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0" name="テキスト ボックス 40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14" name="直線コネクタ 413"/>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15"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16" name="直線コネクタ 415"/>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17"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18" name="直線コネクタ 417"/>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19"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20" name="フローチャート: 判断 419"/>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21" name="フローチャート: 判断 420"/>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22" name="フローチャート: 判断 421"/>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23" name="フローチャート: 判断 422"/>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24" name="フローチャート: 判断 423"/>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430" name="楕円 429"/>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431" name="【学校施設】&#10;有形固定資産減価償却率該当値テキスト"/>
        <xdr:cNvSpPr txBox="1"/>
      </xdr:nvSpPr>
      <xdr:spPr>
        <a:xfrm>
          <a:off x="16357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432" name="楕円 431"/>
        <xdr:cNvSpPr/>
      </xdr:nvSpPr>
      <xdr:spPr>
        <a:xfrm>
          <a:off x="15430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82296</xdr:rowOff>
    </xdr:to>
    <xdr:cxnSp macro="">
      <xdr:nvCxnSpPr>
        <xdr:cNvPr id="433" name="直線コネクタ 432"/>
        <xdr:cNvCxnSpPr/>
      </xdr:nvCxnSpPr>
      <xdr:spPr>
        <a:xfrm>
          <a:off x="15481300" y="103121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34" name="楕円 433"/>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25146</xdr:rowOff>
    </xdr:to>
    <xdr:cxnSp macro="">
      <xdr:nvCxnSpPr>
        <xdr:cNvPr id="435" name="直線コネクタ 434"/>
        <xdr:cNvCxnSpPr/>
      </xdr:nvCxnSpPr>
      <xdr:spPr>
        <a:xfrm>
          <a:off x="14592300" y="1025271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6" name="楕円 435"/>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137160</xdr:rowOff>
    </xdr:to>
    <xdr:cxnSp macro="">
      <xdr:nvCxnSpPr>
        <xdr:cNvPr id="437" name="直線コネクタ 436"/>
        <xdr:cNvCxnSpPr/>
      </xdr:nvCxnSpPr>
      <xdr:spPr>
        <a:xfrm>
          <a:off x="13703300" y="10195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438" name="楕円 437"/>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80010</xdr:rowOff>
    </xdr:to>
    <xdr:cxnSp macro="">
      <xdr:nvCxnSpPr>
        <xdr:cNvPr id="439" name="直線コネクタ 438"/>
        <xdr:cNvCxnSpPr/>
      </xdr:nvCxnSpPr>
      <xdr:spPr>
        <a:xfrm>
          <a:off x="12814300" y="10138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40"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41"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42"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43"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444" name="n_1mainValue【学校施設】&#10;有形固定資産減価償却率"/>
        <xdr:cNvSpPr txBox="1"/>
      </xdr:nvSpPr>
      <xdr:spPr>
        <a:xfrm>
          <a:off x="15266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45" name="n_2main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46" name="n_3mainValue【学校施設】&#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447" name="n_4mainValue【学校施設】&#10;有形固定資産減価償却率"/>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72" name="直線コネクタ 471"/>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73"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74" name="直線コネクタ 473"/>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75"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76" name="直線コネクタ 475"/>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77"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78" name="フローチャート: 判断 477"/>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79" name="フローチャート: 判断 478"/>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80" name="フローチャート: 判断 479"/>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81" name="フローチャート: 判断 480"/>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82" name="フローチャート: 判断 481"/>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88" name="楕円 487"/>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9161</xdr:rowOff>
    </xdr:from>
    <xdr:ext cx="469744" cy="259045"/>
    <xdr:sp macro="" textlink="">
      <xdr:nvSpPr>
        <xdr:cNvPr id="489" name="【学校施設】&#10;一人当たり面積該当値テキスト"/>
        <xdr:cNvSpPr txBox="1"/>
      </xdr:nvSpPr>
      <xdr:spPr>
        <a:xfrm>
          <a:off x="22199600"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490" name="楕円 489"/>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82296</xdr:rowOff>
    </xdr:to>
    <xdr:cxnSp macro="">
      <xdr:nvCxnSpPr>
        <xdr:cNvPr id="491" name="直線コネクタ 490"/>
        <xdr:cNvCxnSpPr/>
      </xdr:nvCxnSpPr>
      <xdr:spPr>
        <a:xfrm flipV="1">
          <a:off x="21323300" y="1088288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26162</xdr:rowOff>
    </xdr:from>
    <xdr:to>
      <xdr:col>107</xdr:col>
      <xdr:colOff>101600</xdr:colOff>
      <xdr:row>63</xdr:row>
      <xdr:rowOff>127762</xdr:rowOff>
    </xdr:to>
    <xdr:sp macro="" textlink="">
      <xdr:nvSpPr>
        <xdr:cNvPr id="492" name="楕円 491"/>
        <xdr:cNvSpPr/>
      </xdr:nvSpPr>
      <xdr:spPr>
        <a:xfrm>
          <a:off x="20383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82296</xdr:rowOff>
    </xdr:to>
    <xdr:cxnSp macro="">
      <xdr:nvCxnSpPr>
        <xdr:cNvPr id="493" name="直線コネクタ 492"/>
        <xdr:cNvCxnSpPr/>
      </xdr:nvCxnSpPr>
      <xdr:spPr>
        <a:xfrm>
          <a:off x="20434300" y="108783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19304</xdr:rowOff>
    </xdr:from>
    <xdr:to>
      <xdr:col>102</xdr:col>
      <xdr:colOff>165100</xdr:colOff>
      <xdr:row>63</xdr:row>
      <xdr:rowOff>120904</xdr:rowOff>
    </xdr:to>
    <xdr:sp macro="" textlink="">
      <xdr:nvSpPr>
        <xdr:cNvPr id="494" name="楕円 493"/>
        <xdr:cNvSpPr/>
      </xdr:nvSpPr>
      <xdr:spPr>
        <a:xfrm>
          <a:off x="19494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70104</xdr:rowOff>
    </xdr:from>
    <xdr:to>
      <xdr:col>107</xdr:col>
      <xdr:colOff>50800</xdr:colOff>
      <xdr:row>63</xdr:row>
      <xdr:rowOff>76962</xdr:rowOff>
    </xdr:to>
    <xdr:cxnSp macro="">
      <xdr:nvCxnSpPr>
        <xdr:cNvPr id="495" name="直線コネクタ 494"/>
        <xdr:cNvCxnSpPr/>
      </xdr:nvCxnSpPr>
      <xdr:spPr>
        <a:xfrm>
          <a:off x="19545300" y="108714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496" name="楕円 495"/>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70104</xdr:rowOff>
    </xdr:to>
    <xdr:cxnSp macro="">
      <xdr:nvCxnSpPr>
        <xdr:cNvPr id="497" name="直線コネクタ 496"/>
        <xdr:cNvCxnSpPr/>
      </xdr:nvCxnSpPr>
      <xdr:spPr>
        <a:xfrm>
          <a:off x="18656300" y="108623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498"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499"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00"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01"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502" name="n_1mainValue【学校施設】&#10;一人当たり面積"/>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118889</xdr:rowOff>
    </xdr:from>
    <xdr:ext cx="469744" cy="259045"/>
    <xdr:sp macro="" textlink="">
      <xdr:nvSpPr>
        <xdr:cNvPr id="503" name="n_2mainValue【学校施設】&#10;一人当たり面積"/>
        <xdr:cNvSpPr txBox="1"/>
      </xdr:nvSpPr>
      <xdr:spPr>
        <a:xfrm>
          <a:off x="20199427" y="109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112031</xdr:rowOff>
    </xdr:from>
    <xdr:ext cx="469744" cy="259045"/>
    <xdr:sp macro="" textlink="">
      <xdr:nvSpPr>
        <xdr:cNvPr id="504" name="n_3mainValue【学校施設】&#10;一人当たり面積"/>
        <xdr:cNvSpPr txBox="1"/>
      </xdr:nvSpPr>
      <xdr:spPr>
        <a:xfrm>
          <a:off x="1931042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505" name="n_4mainValue【学校施設】&#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547" name="直線コネクタ 546"/>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548"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549" name="直線コネクタ 548"/>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550"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51" name="直線コネクタ 550"/>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552"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53" name="フローチャート: 判断 552"/>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554" name="フローチャート: 判断 553"/>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555" name="フローチャート: 判断 554"/>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556" name="フローチャート: 判断 555"/>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557" name="フローチャート: 判断 556"/>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563" name="楕円 562"/>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38298</xdr:rowOff>
    </xdr:from>
    <xdr:ext cx="405111" cy="259045"/>
    <xdr:sp macro="" textlink="">
      <xdr:nvSpPr>
        <xdr:cNvPr id="564" name="【公民館】&#10;有形固定資産減価償却率該当値テキスト"/>
        <xdr:cNvSpPr txBox="1"/>
      </xdr:nvSpPr>
      <xdr:spPr>
        <a:xfrm>
          <a:off x="16357600" y="1718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565" name="楕円 564"/>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566" name="直線コネクタ 565"/>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567" name="楕円 566"/>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568" name="直線コネクタ 567"/>
        <xdr:cNvCxnSpPr/>
      </xdr:nvCxnSpPr>
      <xdr:spPr>
        <a:xfrm>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69" name="楕円 568"/>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570" name="直線コネクタ 569"/>
        <xdr:cNvCxnSpPr/>
      </xdr:nvCxnSpPr>
      <xdr:spPr>
        <a:xfrm>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571" name="楕円 570"/>
        <xdr:cNvSpPr/>
      </xdr:nvSpPr>
      <xdr:spPr>
        <a:xfrm>
          <a:off x="12763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572" name="直線コネクタ 571"/>
        <xdr:cNvCxnSpPr/>
      </xdr:nvCxnSpPr>
      <xdr:spPr>
        <a:xfrm>
          <a:off x="12814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573"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574"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575"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576"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577" name="n_1mainValue【公民館】&#10;有形固定資産減価償却率"/>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578" name="n_2mainValue【公民館】&#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579" name="n_3mainValue【公民館】&#10;有形固定資産減価償却率"/>
        <xdr:cNvSpPr txBox="1"/>
      </xdr:nvSpPr>
      <xdr:spPr>
        <a:xfrm>
          <a:off x="13533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580" name="n_4mainValue【公民館】&#10;有形固定資産減価償却率"/>
        <xdr:cNvSpPr txBox="1"/>
      </xdr:nvSpPr>
      <xdr:spPr>
        <a:xfrm>
          <a:off x="12644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606" name="直線コネクタ 605"/>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07"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08" name="直線コネクタ 607"/>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609"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610" name="直線コネクタ 609"/>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611"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12" name="フローチャート: 判断 611"/>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13" name="フローチャート: 判断 612"/>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614" name="フローチャート: 判断 613"/>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15" name="フローチャート: 判断 614"/>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16" name="フローチャート: 判断 615"/>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22" name="楕円 621"/>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23"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24" name="楕円 623"/>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625" name="直線コネクタ 624"/>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626" name="楕円 625"/>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627" name="直線コネクタ 626"/>
        <xdr:cNvCxnSpPr/>
      </xdr:nvCxnSpPr>
      <xdr:spPr>
        <a:xfrm>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628" name="楕円 627"/>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629" name="直線コネクタ 628"/>
        <xdr:cNvCxnSpPr/>
      </xdr:nvCxnSpPr>
      <xdr:spPr>
        <a:xfrm>
          <a:off x="19545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30" name="楕円 62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159476</xdr:rowOff>
    </xdr:to>
    <xdr:cxnSp macro="">
      <xdr:nvCxnSpPr>
        <xdr:cNvPr id="631" name="直線コネクタ 630"/>
        <xdr:cNvCxnSpPr/>
      </xdr:nvCxnSpPr>
      <xdr:spPr>
        <a:xfrm>
          <a:off x="18656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32"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633"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634"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635"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636"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37" name="n_2mainValue【公民館】&#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638" name="n_3mainValue【公民館】&#10;一人当たり面積"/>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39"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類似団体と比較して、特に有形固定資産減価償却率が高くなっている施設は、道路、橋りょうであり、特に低くなっている施設は、公民館である。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道路及び橋りょうについては、道路が有形固定資産減価償却率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％となっており、特に道路の有形固定資産原価償却率が高くなっているが、公共施設等総合管理計画に基づき適正な管理を行い、老朽化対策に取り組んでいる。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年度に中央公民館の建替えを実施したため、有形固定資産減価償却率が低くなっている。これに伴い、一人当たり面積が少なく、今後の維持管理費用の減少も見込んでいる。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83820</xdr:rowOff>
    </xdr:to>
    <xdr:cxnSp macro="">
      <xdr:nvCxnSpPr>
        <xdr:cNvPr id="140" name="直線コネクタ 139"/>
        <xdr:cNvCxnSpPr/>
      </xdr:nvCxnSpPr>
      <xdr:spPr>
        <a:xfrm>
          <a:off x="6972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163104</xdr:rowOff>
    </xdr:from>
    <xdr:to>
      <xdr:col>24</xdr:col>
      <xdr:colOff>114300</xdr:colOff>
      <xdr:row>64</xdr:row>
      <xdr:rowOff>93254</xdr:rowOff>
    </xdr:to>
    <xdr:sp macro="" textlink="">
      <xdr:nvSpPr>
        <xdr:cNvPr id="190" name="楕円 189"/>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78031</xdr:rowOff>
    </xdr:from>
    <xdr:ext cx="405111" cy="259045"/>
    <xdr:sp macro="" textlink="">
      <xdr:nvSpPr>
        <xdr:cNvPr id="191" name="【体育館・プール】&#10;有形固定資産減価償却率該当値テキスト"/>
        <xdr:cNvSpPr txBox="1"/>
      </xdr:nvSpPr>
      <xdr:spPr>
        <a:xfrm>
          <a:off x="46736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macro="" textlink="">
      <xdr:nvSpPr>
        <xdr:cNvPr id="192" name="楕円 191"/>
        <xdr:cNvSpPr/>
      </xdr:nvSpPr>
      <xdr:spPr>
        <a:xfrm>
          <a:off x="3746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42454</xdr:rowOff>
    </xdr:to>
    <xdr:cxnSp macro="">
      <xdr:nvCxnSpPr>
        <xdr:cNvPr id="193" name="直線コネクタ 192"/>
        <xdr:cNvCxnSpPr/>
      </xdr:nvCxnSpPr>
      <xdr:spPr>
        <a:xfrm>
          <a:off x="3797300" y="109793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194" name="楕円 193"/>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6531</xdr:rowOff>
    </xdr:to>
    <xdr:cxnSp macro="">
      <xdr:nvCxnSpPr>
        <xdr:cNvPr id="195" name="直線コネクタ 194"/>
        <xdr:cNvCxnSpPr/>
      </xdr:nvCxnSpPr>
      <xdr:spPr>
        <a:xfrm>
          <a:off x="2908300" y="1094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196" name="楕円 195"/>
        <xdr:cNvSpPr/>
      </xdr:nvSpPr>
      <xdr:spPr>
        <a:xfrm>
          <a:off x="196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142059</xdr:rowOff>
    </xdr:to>
    <xdr:cxnSp macro="">
      <xdr:nvCxnSpPr>
        <xdr:cNvPr id="197" name="直線コネクタ 196"/>
        <xdr:cNvCxnSpPr/>
      </xdr:nvCxnSpPr>
      <xdr:spPr>
        <a:xfrm>
          <a:off x="2019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8" name="楕円 197"/>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106135</xdr:rowOff>
    </xdr:to>
    <xdr:cxnSp macro="">
      <xdr:nvCxnSpPr>
        <xdr:cNvPr id="199" name="直線コネクタ 198"/>
        <xdr:cNvCxnSpPr/>
      </xdr:nvCxnSpPr>
      <xdr:spPr>
        <a:xfrm>
          <a:off x="1130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macro="" textlink="">
      <xdr:nvSpPr>
        <xdr:cNvPr id="204" name="n_1mainValue【体育館・プール】&#10;有形固定資産減価償却率"/>
        <xdr:cNvSpPr txBox="1"/>
      </xdr:nvSpPr>
      <xdr:spPr>
        <a:xfrm>
          <a:off x="35820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205" name="n_2mainValue【体育館・プール】&#10;有形固定資産減価償却率"/>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206" name="n_3mainValue【体育館・プール】&#10;有形固定資産減価償却率"/>
        <xdr:cNvSpPr txBox="1"/>
      </xdr:nvSpPr>
      <xdr:spPr>
        <a:xfrm>
          <a:off x="1816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7" name="n_4mainValue【体育館・プール】&#10;有形固定資産減価償却率"/>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7" name="楕円 246"/>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8" name="【体育館・プール】&#10;一人当たり面積該当値テキスト"/>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9" name="楕円 248"/>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158115</xdr:rowOff>
    </xdr:to>
    <xdr:cxnSp macro="">
      <xdr:nvCxnSpPr>
        <xdr:cNvPr id="250" name="直線コネクタ 249"/>
        <xdr:cNvCxnSpPr/>
      </xdr:nvCxnSpPr>
      <xdr:spPr>
        <a:xfrm>
          <a:off x="9639300" y="10788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1" name="楕円 250"/>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158115</xdr:rowOff>
    </xdr:to>
    <xdr:cxnSp macro="">
      <xdr:nvCxnSpPr>
        <xdr:cNvPr id="252" name="直線コネクタ 251"/>
        <xdr:cNvCxnSpPr/>
      </xdr:nvCxnSpPr>
      <xdr:spPr>
        <a:xfrm>
          <a:off x="8750300" y="10786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103505</xdr:rowOff>
    </xdr:from>
    <xdr:to>
      <xdr:col>41</xdr:col>
      <xdr:colOff>101600</xdr:colOff>
      <xdr:row>63</xdr:row>
      <xdr:rowOff>33655</xdr:rowOff>
    </xdr:to>
    <xdr:sp macro="" textlink="">
      <xdr:nvSpPr>
        <xdr:cNvPr id="253" name="楕円 252"/>
        <xdr:cNvSpPr/>
      </xdr:nvSpPr>
      <xdr:spPr>
        <a:xfrm>
          <a:off x="781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154305</xdr:rowOff>
    </xdr:from>
    <xdr:to>
      <xdr:col>45</xdr:col>
      <xdr:colOff>177800</xdr:colOff>
      <xdr:row>62</xdr:row>
      <xdr:rowOff>156210</xdr:rowOff>
    </xdr:to>
    <xdr:cxnSp macro="">
      <xdr:nvCxnSpPr>
        <xdr:cNvPr id="254" name="直線コネクタ 253"/>
        <xdr:cNvCxnSpPr/>
      </xdr:nvCxnSpPr>
      <xdr:spPr>
        <a:xfrm>
          <a:off x="7861300" y="10784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154305</xdr:rowOff>
    </xdr:to>
    <xdr:cxnSp macro="">
      <xdr:nvCxnSpPr>
        <xdr:cNvPr id="256" name="直線コネクタ 255"/>
        <xdr:cNvCxnSpPr/>
      </xdr:nvCxnSpPr>
      <xdr:spPr>
        <a:xfrm>
          <a:off x="6972300" y="1078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61" name="n_1mainValue【体育館・プール】&#10;一人当たり面積"/>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2"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63" name="n_3mainValue【体育館・プール】&#10;一人当たり面積"/>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4" name="n_4mainValue【体育館・プール】&#10;一人当たり面積"/>
        <xdr:cNvSpPr txBox="1"/>
      </xdr:nvSpPr>
      <xdr:spPr>
        <a:xfrm>
          <a:off x="6737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5" name="楕円 304"/>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6"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307" name="楕円 306"/>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156211</xdr:rowOff>
    </xdr:to>
    <xdr:cxnSp macro="">
      <xdr:nvCxnSpPr>
        <xdr:cNvPr id="308" name="直線コネクタ 307"/>
        <xdr:cNvCxnSpPr/>
      </xdr:nvCxnSpPr>
      <xdr:spPr>
        <a:xfrm>
          <a:off x="3797300" y="139960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9" name="楕円 308"/>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108586</xdr:rowOff>
    </xdr:to>
    <xdr:cxnSp macro="">
      <xdr:nvCxnSpPr>
        <xdr:cNvPr id="310" name="直線コネクタ 309"/>
        <xdr:cNvCxnSpPr/>
      </xdr:nvCxnSpPr>
      <xdr:spPr>
        <a:xfrm>
          <a:off x="2908300" y="13948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11" name="楕円 310"/>
        <xdr:cNvSpPr/>
      </xdr:nvSpPr>
      <xdr:spPr>
        <a:xfrm>
          <a:off x="1968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13336</xdr:rowOff>
    </xdr:from>
    <xdr:to>
      <xdr:col>15</xdr:col>
      <xdr:colOff>50800</xdr:colOff>
      <xdr:row>81</xdr:row>
      <xdr:rowOff>60961</xdr:rowOff>
    </xdr:to>
    <xdr:cxnSp macro="">
      <xdr:nvCxnSpPr>
        <xdr:cNvPr id="312" name="直線コネクタ 311"/>
        <xdr:cNvCxnSpPr/>
      </xdr:nvCxnSpPr>
      <xdr:spPr>
        <a:xfrm>
          <a:off x="2019300" y="13900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13" name="楕円 312"/>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13336</xdr:rowOff>
    </xdr:to>
    <xdr:cxnSp macro="">
      <xdr:nvCxnSpPr>
        <xdr:cNvPr id="314" name="直線コネクタ 313"/>
        <xdr:cNvCxnSpPr/>
      </xdr:nvCxnSpPr>
      <xdr:spPr>
        <a:xfrm>
          <a:off x="1130300" y="13853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319" name="n_1main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20"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21" name="n_3main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22" name="n_4mainValue【福祉施設】&#10;有形固定資産減価償却率"/>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7874</xdr:rowOff>
    </xdr:from>
    <xdr:to>
      <xdr:col>55</xdr:col>
      <xdr:colOff>50800</xdr:colOff>
      <xdr:row>81</xdr:row>
      <xdr:rowOff>109474</xdr:rowOff>
    </xdr:to>
    <xdr:sp macro="" textlink="">
      <xdr:nvSpPr>
        <xdr:cNvPr id="360" name="楕円 359"/>
        <xdr:cNvSpPr/>
      </xdr:nvSpPr>
      <xdr:spPr>
        <a:xfrm>
          <a:off x="10426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30751</xdr:rowOff>
    </xdr:from>
    <xdr:ext cx="469744" cy="259045"/>
    <xdr:sp macro="" textlink="">
      <xdr:nvSpPr>
        <xdr:cNvPr id="361" name="【福祉施設】&#10;一人当たり面積該当値テキスト"/>
        <xdr:cNvSpPr txBox="1"/>
      </xdr:nvSpPr>
      <xdr:spPr>
        <a:xfrm>
          <a:off x="10515600"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7874</xdr:rowOff>
    </xdr:from>
    <xdr:to>
      <xdr:col>50</xdr:col>
      <xdr:colOff>165100</xdr:colOff>
      <xdr:row>81</xdr:row>
      <xdr:rowOff>109474</xdr:rowOff>
    </xdr:to>
    <xdr:sp macro="" textlink="">
      <xdr:nvSpPr>
        <xdr:cNvPr id="362" name="楕円 361"/>
        <xdr:cNvSpPr/>
      </xdr:nvSpPr>
      <xdr:spPr>
        <a:xfrm>
          <a:off x="9588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58674</xdr:rowOff>
    </xdr:from>
    <xdr:to>
      <xdr:col>55</xdr:col>
      <xdr:colOff>0</xdr:colOff>
      <xdr:row>81</xdr:row>
      <xdr:rowOff>58674</xdr:rowOff>
    </xdr:to>
    <xdr:cxnSp macro="">
      <xdr:nvCxnSpPr>
        <xdr:cNvPr id="363" name="直線コネクタ 362"/>
        <xdr:cNvCxnSpPr/>
      </xdr:nvCxnSpPr>
      <xdr:spPr>
        <a:xfrm>
          <a:off x="9639300" y="13946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3302</xdr:rowOff>
    </xdr:from>
    <xdr:to>
      <xdr:col>46</xdr:col>
      <xdr:colOff>38100</xdr:colOff>
      <xdr:row>81</xdr:row>
      <xdr:rowOff>104902</xdr:rowOff>
    </xdr:to>
    <xdr:sp macro="" textlink="">
      <xdr:nvSpPr>
        <xdr:cNvPr id="364" name="楕円 363"/>
        <xdr:cNvSpPr/>
      </xdr:nvSpPr>
      <xdr:spPr>
        <a:xfrm>
          <a:off x="8699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54102</xdr:rowOff>
    </xdr:from>
    <xdr:to>
      <xdr:col>50</xdr:col>
      <xdr:colOff>114300</xdr:colOff>
      <xdr:row>81</xdr:row>
      <xdr:rowOff>58674</xdr:rowOff>
    </xdr:to>
    <xdr:cxnSp macro="">
      <xdr:nvCxnSpPr>
        <xdr:cNvPr id="365" name="直線コネクタ 364"/>
        <xdr:cNvCxnSpPr/>
      </xdr:nvCxnSpPr>
      <xdr:spPr>
        <a:xfrm>
          <a:off x="8750300" y="13941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6" name="楕円 365"/>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54102</xdr:rowOff>
    </xdr:to>
    <xdr:cxnSp macro="">
      <xdr:nvCxnSpPr>
        <xdr:cNvPr id="367" name="直線コネクタ 366"/>
        <xdr:cNvCxnSpPr/>
      </xdr:nvCxnSpPr>
      <xdr:spPr>
        <a:xfrm>
          <a:off x="7861300" y="1393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161037</xdr:rowOff>
    </xdr:from>
    <xdr:to>
      <xdr:col>36</xdr:col>
      <xdr:colOff>165100</xdr:colOff>
      <xdr:row>81</xdr:row>
      <xdr:rowOff>91187</xdr:rowOff>
    </xdr:to>
    <xdr:sp macro="" textlink="">
      <xdr:nvSpPr>
        <xdr:cNvPr id="368" name="楕円 367"/>
        <xdr:cNvSpPr/>
      </xdr:nvSpPr>
      <xdr:spPr>
        <a:xfrm>
          <a:off x="6921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40387</xdr:rowOff>
    </xdr:from>
    <xdr:to>
      <xdr:col>41</xdr:col>
      <xdr:colOff>50800</xdr:colOff>
      <xdr:row>81</xdr:row>
      <xdr:rowOff>49530</xdr:rowOff>
    </xdr:to>
    <xdr:cxnSp macro="">
      <xdr:nvCxnSpPr>
        <xdr:cNvPr id="369" name="直線コネクタ 368"/>
        <xdr:cNvCxnSpPr/>
      </xdr:nvCxnSpPr>
      <xdr:spPr>
        <a:xfrm>
          <a:off x="6972300" y="13927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126001</xdr:rowOff>
    </xdr:from>
    <xdr:ext cx="469744" cy="259045"/>
    <xdr:sp macro="" textlink="">
      <xdr:nvSpPr>
        <xdr:cNvPr id="374" name="n_1mainValue【福祉施設】&#10;一人当たり面積"/>
        <xdr:cNvSpPr txBox="1"/>
      </xdr:nvSpPr>
      <xdr:spPr>
        <a:xfrm>
          <a:off x="93917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121429</xdr:rowOff>
    </xdr:from>
    <xdr:ext cx="469744" cy="259045"/>
    <xdr:sp macro="" textlink="">
      <xdr:nvSpPr>
        <xdr:cNvPr id="375" name="n_2mainValue【福祉施設】&#10;一人当たり面積"/>
        <xdr:cNvSpPr txBox="1"/>
      </xdr:nvSpPr>
      <xdr:spPr>
        <a:xfrm>
          <a:off x="8515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6" name="n_3mainValue【福祉施設】&#10;一人当たり面積"/>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107714</xdr:rowOff>
    </xdr:from>
    <xdr:ext cx="469744" cy="259045"/>
    <xdr:sp macro="" textlink="">
      <xdr:nvSpPr>
        <xdr:cNvPr id="377" name="n_4mainValue【福祉施設】&#10;一人当たり面積"/>
        <xdr:cNvSpPr txBox="1"/>
      </xdr:nvSpPr>
      <xdr:spPr>
        <a:xfrm>
          <a:off x="6737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0" name="【保健センター・保健所】&#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451" name="楕円 450"/>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133549</xdr:rowOff>
    </xdr:from>
    <xdr:ext cx="405111" cy="259045"/>
    <xdr:sp macro="" textlink="">
      <xdr:nvSpPr>
        <xdr:cNvPr id="452" name="【保健センター・保健所】&#10;有形固定資産減価償却率該当値テキスト"/>
        <xdr:cNvSpPr txBox="1"/>
      </xdr:nvSpPr>
      <xdr:spPr>
        <a:xfrm>
          <a:off x="16357600" y="956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53" name="楕円 452"/>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97972</xdr:rowOff>
    </xdr:to>
    <xdr:cxnSp macro="">
      <xdr:nvCxnSpPr>
        <xdr:cNvPr id="454" name="直線コネクタ 453"/>
        <xdr:cNvCxnSpPr/>
      </xdr:nvCxnSpPr>
      <xdr:spPr>
        <a:xfrm>
          <a:off x="15481300" y="9666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455" name="楕円 454"/>
        <xdr:cNvSpPr/>
      </xdr:nvSpPr>
      <xdr:spPr>
        <a:xfrm>
          <a:off x="14541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65315</xdr:rowOff>
    </xdr:to>
    <xdr:cxnSp macro="">
      <xdr:nvCxnSpPr>
        <xdr:cNvPr id="456" name="直線コネクタ 455"/>
        <xdr:cNvCxnSpPr/>
      </xdr:nvCxnSpPr>
      <xdr:spPr>
        <a:xfrm>
          <a:off x="14592300" y="9633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57" name="楕円 456"/>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32657</xdr:rowOff>
    </xdr:to>
    <xdr:cxnSp macro="">
      <xdr:nvCxnSpPr>
        <xdr:cNvPr id="458" name="直線コネクタ 457"/>
        <xdr:cNvCxnSpPr/>
      </xdr:nvCxnSpPr>
      <xdr:spPr>
        <a:xfrm>
          <a:off x="13703300" y="960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459" name="楕円 458"/>
        <xdr:cNvSpPr/>
      </xdr:nvSpPr>
      <xdr:spPr>
        <a:xfrm>
          <a:off x="12763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0</xdr:rowOff>
    </xdr:to>
    <xdr:cxnSp macro="">
      <xdr:nvCxnSpPr>
        <xdr:cNvPr id="460" name="直線コネクタ 459"/>
        <xdr:cNvCxnSpPr/>
      </xdr:nvCxnSpPr>
      <xdr:spPr>
        <a:xfrm>
          <a:off x="12814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1"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2" name="n_2aveValue【保健センター・保健所】&#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3" name="n_3ave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465" name="n_1mainValue【保健センター・保健所】&#10;有形固定資産減価償却率"/>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466" name="n_2mainValue【保健センター・保健所】&#10;有形固定資産減価償却率"/>
        <xdr:cNvSpPr txBox="1"/>
      </xdr:nvSpPr>
      <xdr:spPr>
        <a:xfrm>
          <a:off x="14389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67327</xdr:rowOff>
    </xdr:from>
    <xdr:ext cx="340478" cy="259045"/>
    <xdr:sp macro="" textlink="">
      <xdr:nvSpPr>
        <xdr:cNvPr id="467" name="n_3mainValue【保健センター・保健所】&#10;有形固定資産減価償却率"/>
        <xdr:cNvSpPr txBox="1"/>
      </xdr:nvSpPr>
      <xdr:spPr>
        <a:xfrm>
          <a:off x="13533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34670</xdr:rowOff>
    </xdr:from>
    <xdr:ext cx="340478" cy="259045"/>
    <xdr:sp macro="" textlink="">
      <xdr:nvSpPr>
        <xdr:cNvPr id="468" name="n_4mainValue【保健センター・保健所】&#10;有形固定資産減価償却率"/>
        <xdr:cNvSpPr txBox="1"/>
      </xdr:nvSpPr>
      <xdr:spPr>
        <a:xfrm>
          <a:off x="12644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499"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10" name="楕円 509"/>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11"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12" name="楕円 511"/>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13" name="直線コネクタ 512"/>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14" name="楕円 513"/>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15" name="直線コネクタ 514"/>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16" name="楕円 515"/>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517" name="直線コネクタ 516"/>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518" name="楕円 517"/>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519" name="直線コネクタ 518"/>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0"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2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2"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3"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24"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25"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26"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27"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69" name="楕円 568"/>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70" name="【消防施設】&#10;有形固定資産減価償却率該当値テキスト"/>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xdr:rowOff>
    </xdr:from>
    <xdr:to>
      <xdr:col>81</xdr:col>
      <xdr:colOff>101600</xdr:colOff>
      <xdr:row>85</xdr:row>
      <xdr:rowOff>116658</xdr:rowOff>
    </xdr:to>
    <xdr:sp macro="" textlink="">
      <xdr:nvSpPr>
        <xdr:cNvPr id="571" name="楕円 570"/>
        <xdr:cNvSpPr/>
      </xdr:nvSpPr>
      <xdr:spPr>
        <a:xfrm>
          <a:off x="15430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90351</xdr:rowOff>
    </xdr:to>
    <xdr:cxnSp macro="">
      <xdr:nvCxnSpPr>
        <xdr:cNvPr id="572" name="直線コネクタ 571"/>
        <xdr:cNvCxnSpPr/>
      </xdr:nvCxnSpPr>
      <xdr:spPr>
        <a:xfrm>
          <a:off x="15481300" y="146391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573" name="楕円 572"/>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65858</xdr:rowOff>
    </xdr:to>
    <xdr:cxnSp macro="">
      <xdr:nvCxnSpPr>
        <xdr:cNvPr id="574" name="直線コネクタ 573"/>
        <xdr:cNvCxnSpPr/>
      </xdr:nvCxnSpPr>
      <xdr:spPr>
        <a:xfrm>
          <a:off x="14592300" y="146146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575" name="楕円 574"/>
        <xdr:cNvSpPr/>
      </xdr:nvSpPr>
      <xdr:spPr>
        <a:xfrm>
          <a:off x="1365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41366</xdr:rowOff>
    </xdr:to>
    <xdr:cxnSp macro="">
      <xdr:nvCxnSpPr>
        <xdr:cNvPr id="576" name="直線コネクタ 575"/>
        <xdr:cNvCxnSpPr/>
      </xdr:nvCxnSpPr>
      <xdr:spPr>
        <a:xfrm>
          <a:off x="13703300" y="145884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108131</xdr:rowOff>
    </xdr:from>
    <xdr:to>
      <xdr:col>67</xdr:col>
      <xdr:colOff>101600</xdr:colOff>
      <xdr:row>85</xdr:row>
      <xdr:rowOff>38281</xdr:rowOff>
    </xdr:to>
    <xdr:sp macro="" textlink="">
      <xdr:nvSpPr>
        <xdr:cNvPr id="577" name="楕円 576"/>
        <xdr:cNvSpPr/>
      </xdr:nvSpPr>
      <xdr:spPr>
        <a:xfrm>
          <a:off x="12763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158931</xdr:rowOff>
    </xdr:from>
    <xdr:to>
      <xdr:col>71</xdr:col>
      <xdr:colOff>177800</xdr:colOff>
      <xdr:row>85</xdr:row>
      <xdr:rowOff>15239</xdr:rowOff>
    </xdr:to>
    <xdr:cxnSp macro="">
      <xdr:nvCxnSpPr>
        <xdr:cNvPr id="578" name="直線コネクタ 577"/>
        <xdr:cNvCxnSpPr/>
      </xdr:nvCxnSpPr>
      <xdr:spPr>
        <a:xfrm>
          <a:off x="12814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107785</xdr:rowOff>
    </xdr:from>
    <xdr:ext cx="405111" cy="259045"/>
    <xdr:sp macro="" textlink="">
      <xdr:nvSpPr>
        <xdr:cNvPr id="583" name="n_1mainValue【消防施設】&#10;有形固定資産減価償却率"/>
        <xdr:cNvSpPr txBox="1"/>
      </xdr:nvSpPr>
      <xdr:spPr>
        <a:xfrm>
          <a:off x="152660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584" name="n_2mainValue【消防施設】&#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585" name="n_3mainValue【消防施設】&#10;有形固定資産減価償却率"/>
        <xdr:cNvSpPr txBox="1"/>
      </xdr:nvSpPr>
      <xdr:spPr>
        <a:xfrm>
          <a:off x="13500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29408</xdr:rowOff>
    </xdr:from>
    <xdr:ext cx="405111" cy="259045"/>
    <xdr:sp macro="" textlink="">
      <xdr:nvSpPr>
        <xdr:cNvPr id="586" name="n_4mainValue【消防施設】&#10;有形固定資産減価償却率"/>
        <xdr:cNvSpPr txBox="1"/>
      </xdr:nvSpPr>
      <xdr:spPr>
        <a:xfrm>
          <a:off x="12611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3"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624" name="楕円 623"/>
        <xdr:cNvSpPr/>
      </xdr:nvSpPr>
      <xdr:spPr>
        <a:xfrm>
          <a:off x="22110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625" name="【消防施設】&#10;一人当たり面積該当値テキスト"/>
        <xdr:cNvSpPr txBox="1"/>
      </xdr:nvSpPr>
      <xdr:spPr>
        <a:xfrm>
          <a:off x="22199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108458</xdr:rowOff>
    </xdr:from>
    <xdr:to>
      <xdr:col>112</xdr:col>
      <xdr:colOff>38100</xdr:colOff>
      <xdr:row>82</xdr:row>
      <xdr:rowOff>38608</xdr:rowOff>
    </xdr:to>
    <xdr:sp macro="" textlink="">
      <xdr:nvSpPr>
        <xdr:cNvPr id="626" name="楕円 625"/>
        <xdr:cNvSpPr/>
      </xdr:nvSpPr>
      <xdr:spPr>
        <a:xfrm>
          <a:off x="21272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159258</xdr:rowOff>
    </xdr:from>
    <xdr:to>
      <xdr:col>116</xdr:col>
      <xdr:colOff>63500</xdr:colOff>
      <xdr:row>81</xdr:row>
      <xdr:rowOff>159258</xdr:rowOff>
    </xdr:to>
    <xdr:cxnSp macro="">
      <xdr:nvCxnSpPr>
        <xdr:cNvPr id="627" name="直線コネクタ 626"/>
        <xdr:cNvCxnSpPr/>
      </xdr:nvCxnSpPr>
      <xdr:spPr>
        <a:xfrm>
          <a:off x="21323300" y="14046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103887</xdr:rowOff>
    </xdr:from>
    <xdr:to>
      <xdr:col>107</xdr:col>
      <xdr:colOff>101600</xdr:colOff>
      <xdr:row>82</xdr:row>
      <xdr:rowOff>34037</xdr:rowOff>
    </xdr:to>
    <xdr:sp macro="" textlink="">
      <xdr:nvSpPr>
        <xdr:cNvPr id="628" name="楕円 627"/>
        <xdr:cNvSpPr/>
      </xdr:nvSpPr>
      <xdr:spPr>
        <a:xfrm>
          <a:off x="20383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154687</xdr:rowOff>
    </xdr:from>
    <xdr:to>
      <xdr:col>111</xdr:col>
      <xdr:colOff>177800</xdr:colOff>
      <xdr:row>81</xdr:row>
      <xdr:rowOff>159258</xdr:rowOff>
    </xdr:to>
    <xdr:cxnSp macro="">
      <xdr:nvCxnSpPr>
        <xdr:cNvPr id="629" name="直線コネクタ 628"/>
        <xdr:cNvCxnSpPr/>
      </xdr:nvCxnSpPr>
      <xdr:spPr>
        <a:xfrm>
          <a:off x="20434300" y="1404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99313</xdr:rowOff>
    </xdr:from>
    <xdr:to>
      <xdr:col>102</xdr:col>
      <xdr:colOff>165100</xdr:colOff>
      <xdr:row>82</xdr:row>
      <xdr:rowOff>29463</xdr:rowOff>
    </xdr:to>
    <xdr:sp macro="" textlink="">
      <xdr:nvSpPr>
        <xdr:cNvPr id="630" name="楕円 629"/>
        <xdr:cNvSpPr/>
      </xdr:nvSpPr>
      <xdr:spPr>
        <a:xfrm>
          <a:off x="19494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150113</xdr:rowOff>
    </xdr:from>
    <xdr:to>
      <xdr:col>107</xdr:col>
      <xdr:colOff>50800</xdr:colOff>
      <xdr:row>81</xdr:row>
      <xdr:rowOff>154687</xdr:rowOff>
    </xdr:to>
    <xdr:cxnSp macro="">
      <xdr:nvCxnSpPr>
        <xdr:cNvPr id="631" name="直線コネクタ 630"/>
        <xdr:cNvCxnSpPr/>
      </xdr:nvCxnSpPr>
      <xdr:spPr>
        <a:xfrm>
          <a:off x="19545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94742</xdr:rowOff>
    </xdr:from>
    <xdr:to>
      <xdr:col>98</xdr:col>
      <xdr:colOff>38100</xdr:colOff>
      <xdr:row>82</xdr:row>
      <xdr:rowOff>24892</xdr:rowOff>
    </xdr:to>
    <xdr:sp macro="" textlink="">
      <xdr:nvSpPr>
        <xdr:cNvPr id="632" name="楕円 631"/>
        <xdr:cNvSpPr/>
      </xdr:nvSpPr>
      <xdr:spPr>
        <a:xfrm>
          <a:off x="18605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145542</xdr:rowOff>
    </xdr:from>
    <xdr:to>
      <xdr:col>102</xdr:col>
      <xdr:colOff>114300</xdr:colOff>
      <xdr:row>81</xdr:row>
      <xdr:rowOff>150113</xdr:rowOff>
    </xdr:to>
    <xdr:cxnSp macro="">
      <xdr:nvCxnSpPr>
        <xdr:cNvPr id="633" name="直線コネクタ 632"/>
        <xdr:cNvCxnSpPr/>
      </xdr:nvCxnSpPr>
      <xdr:spPr>
        <a:xfrm>
          <a:off x="18656300" y="1403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4"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6"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7" name="n_4ave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55135</xdr:rowOff>
    </xdr:from>
    <xdr:ext cx="469744" cy="259045"/>
    <xdr:sp macro="" textlink="">
      <xdr:nvSpPr>
        <xdr:cNvPr id="638" name="n_1mainValue【消防施設】&#10;一人当たり面積"/>
        <xdr:cNvSpPr txBox="1"/>
      </xdr:nvSpPr>
      <xdr:spPr>
        <a:xfrm>
          <a:off x="210757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50564</xdr:rowOff>
    </xdr:from>
    <xdr:ext cx="469744" cy="259045"/>
    <xdr:sp macro="" textlink="">
      <xdr:nvSpPr>
        <xdr:cNvPr id="639" name="n_2mainValue【消防施設】&#10;一人当たり面積"/>
        <xdr:cNvSpPr txBox="1"/>
      </xdr:nvSpPr>
      <xdr:spPr>
        <a:xfrm>
          <a:off x="20199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45990</xdr:rowOff>
    </xdr:from>
    <xdr:ext cx="469744" cy="259045"/>
    <xdr:sp macro="" textlink="">
      <xdr:nvSpPr>
        <xdr:cNvPr id="640" name="n_3mainValue【消防施設】&#10;一人当たり面積"/>
        <xdr:cNvSpPr txBox="1"/>
      </xdr:nvSpPr>
      <xdr:spPr>
        <a:xfrm>
          <a:off x="19310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41419</xdr:rowOff>
    </xdr:from>
    <xdr:ext cx="469744" cy="259045"/>
    <xdr:sp macro="" textlink="">
      <xdr:nvSpPr>
        <xdr:cNvPr id="641" name="n_4mainValue【消防施設】&#10;一人当たり面積"/>
        <xdr:cNvSpPr txBox="1"/>
      </xdr:nvSpPr>
      <xdr:spPr>
        <a:xfrm>
          <a:off x="18421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70"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5080</xdr:rowOff>
    </xdr:from>
    <xdr:to>
      <xdr:col>85</xdr:col>
      <xdr:colOff>177800</xdr:colOff>
      <xdr:row>101</xdr:row>
      <xdr:rowOff>106680</xdr:rowOff>
    </xdr:to>
    <xdr:sp macro="" textlink="">
      <xdr:nvSpPr>
        <xdr:cNvPr id="681" name="楕円 680"/>
        <xdr:cNvSpPr/>
      </xdr:nvSpPr>
      <xdr:spPr>
        <a:xfrm>
          <a:off x="16268700" y="173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27957</xdr:rowOff>
    </xdr:from>
    <xdr:ext cx="405111" cy="259045"/>
    <xdr:sp macro="" textlink="">
      <xdr:nvSpPr>
        <xdr:cNvPr id="682" name="【庁舎】&#10;有形固定資産減価償却率該当値テキスト"/>
        <xdr:cNvSpPr txBox="1"/>
      </xdr:nvSpPr>
      <xdr:spPr>
        <a:xfrm>
          <a:off x="16357600"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683" name="楕円 682"/>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55880</xdr:rowOff>
    </xdr:to>
    <xdr:cxnSp macro="">
      <xdr:nvCxnSpPr>
        <xdr:cNvPr id="684" name="直線コネクタ 683"/>
        <xdr:cNvCxnSpPr/>
      </xdr:nvCxnSpPr>
      <xdr:spPr>
        <a:xfrm>
          <a:off x="15481300" y="1733550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102870</xdr:rowOff>
    </xdr:from>
    <xdr:to>
      <xdr:col>76</xdr:col>
      <xdr:colOff>165100</xdr:colOff>
      <xdr:row>101</xdr:row>
      <xdr:rowOff>33020</xdr:rowOff>
    </xdr:to>
    <xdr:sp macro="" textlink="">
      <xdr:nvSpPr>
        <xdr:cNvPr id="685" name="楕円 684"/>
        <xdr:cNvSpPr/>
      </xdr:nvSpPr>
      <xdr:spPr>
        <a:xfrm>
          <a:off x="145415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153670</xdr:rowOff>
    </xdr:from>
    <xdr:to>
      <xdr:col>81</xdr:col>
      <xdr:colOff>50800</xdr:colOff>
      <xdr:row>101</xdr:row>
      <xdr:rowOff>19050</xdr:rowOff>
    </xdr:to>
    <xdr:cxnSp macro="">
      <xdr:nvCxnSpPr>
        <xdr:cNvPr id="686" name="直線コネクタ 685"/>
        <xdr:cNvCxnSpPr/>
      </xdr:nvCxnSpPr>
      <xdr:spPr>
        <a:xfrm>
          <a:off x="14592300" y="172986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78739</xdr:rowOff>
    </xdr:from>
    <xdr:to>
      <xdr:col>72</xdr:col>
      <xdr:colOff>38100</xdr:colOff>
      <xdr:row>101</xdr:row>
      <xdr:rowOff>8889</xdr:rowOff>
    </xdr:to>
    <xdr:sp macro="" textlink="">
      <xdr:nvSpPr>
        <xdr:cNvPr id="687" name="楕円 686"/>
        <xdr:cNvSpPr/>
      </xdr:nvSpPr>
      <xdr:spPr>
        <a:xfrm>
          <a:off x="13652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100</xdr:row>
      <xdr:rowOff>153670</xdr:rowOff>
    </xdr:to>
    <xdr:cxnSp macro="">
      <xdr:nvCxnSpPr>
        <xdr:cNvPr id="688" name="直線コネクタ 687"/>
        <xdr:cNvCxnSpPr/>
      </xdr:nvCxnSpPr>
      <xdr:spPr>
        <a:xfrm>
          <a:off x="13703300" y="172745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45720</xdr:rowOff>
    </xdr:from>
    <xdr:to>
      <xdr:col>67</xdr:col>
      <xdr:colOff>101600</xdr:colOff>
      <xdr:row>100</xdr:row>
      <xdr:rowOff>147320</xdr:rowOff>
    </xdr:to>
    <xdr:sp macro="" textlink="">
      <xdr:nvSpPr>
        <xdr:cNvPr id="689" name="楕円 688"/>
        <xdr:cNvSpPr/>
      </xdr:nvSpPr>
      <xdr:spPr>
        <a:xfrm>
          <a:off x="12763500" y="171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96520</xdr:rowOff>
    </xdr:from>
    <xdr:to>
      <xdr:col>71</xdr:col>
      <xdr:colOff>177800</xdr:colOff>
      <xdr:row>100</xdr:row>
      <xdr:rowOff>129539</xdr:rowOff>
    </xdr:to>
    <xdr:cxnSp macro="">
      <xdr:nvCxnSpPr>
        <xdr:cNvPr id="690" name="直線コネクタ 689"/>
        <xdr:cNvCxnSpPr/>
      </xdr:nvCxnSpPr>
      <xdr:spPr>
        <a:xfrm>
          <a:off x="12814300" y="172415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1"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2" name="n_2aveValue【庁舎】&#10;有形固定資産減価償却率"/>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93"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94"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695" name="n_1mainValue【庁舎】&#10;有形固定資産減価償却率"/>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49547</xdr:rowOff>
    </xdr:from>
    <xdr:ext cx="405111" cy="259045"/>
    <xdr:sp macro="" textlink="">
      <xdr:nvSpPr>
        <xdr:cNvPr id="696" name="n_2mainValue【庁舎】&#10;有形固定資産減価償却率"/>
        <xdr:cNvSpPr txBox="1"/>
      </xdr:nvSpPr>
      <xdr:spPr>
        <a:xfrm>
          <a:off x="1438974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25416</xdr:rowOff>
    </xdr:from>
    <xdr:ext cx="405111" cy="259045"/>
    <xdr:sp macro="" textlink="">
      <xdr:nvSpPr>
        <xdr:cNvPr id="697" name="n_3mainValue【庁舎】&#10;有形固定資産減価償却率"/>
        <xdr:cNvSpPr txBox="1"/>
      </xdr:nvSpPr>
      <xdr:spPr>
        <a:xfrm>
          <a:off x="13500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163847</xdr:rowOff>
    </xdr:from>
    <xdr:ext cx="340478" cy="259045"/>
    <xdr:sp macro="" textlink="">
      <xdr:nvSpPr>
        <xdr:cNvPr id="698" name="n_4mainValue【庁舎】&#10;有形固定資産減価償却率"/>
        <xdr:cNvSpPr txBox="1"/>
      </xdr:nvSpPr>
      <xdr:spPr>
        <a:xfrm>
          <a:off x="12644061" y="1696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5" name="直線コネクタ 724"/>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8"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9" name="直線コネクタ 728"/>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1" name="フローチャート: 判断 7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2" name="フローチャート: 判断 731"/>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5" name="フローチャート: 判断 734"/>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41" name="楕円 740"/>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42" name="【庁舎】&#10;一人当たり面積該当値テキスト"/>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43" name="楕円 742"/>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117021</xdr:rowOff>
    </xdr:to>
    <xdr:cxnSp macro="">
      <xdr:nvCxnSpPr>
        <xdr:cNvPr id="744" name="直線コネクタ 743"/>
        <xdr:cNvCxnSpPr/>
      </xdr:nvCxnSpPr>
      <xdr:spPr>
        <a:xfrm>
          <a:off x="21323300" y="1846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5" name="楕円 744"/>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746" name="直線コネクタ 745"/>
        <xdr:cNvCxnSpPr/>
      </xdr:nvCxnSpPr>
      <xdr:spPr>
        <a:xfrm>
          <a:off x="20434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47" name="楕円 746"/>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748" name="直線コネクタ 747"/>
        <xdr:cNvCxnSpPr/>
      </xdr:nvCxnSpPr>
      <xdr:spPr>
        <a:xfrm>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49" name="楕円 748"/>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110489</xdr:rowOff>
    </xdr:to>
    <xdr:cxnSp macro="">
      <xdr:nvCxnSpPr>
        <xdr:cNvPr id="750" name="直線コネクタ 749"/>
        <xdr:cNvCxnSpPr/>
      </xdr:nvCxnSpPr>
      <xdr:spPr>
        <a:xfrm>
          <a:off x="18656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1"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4"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55" name="n_1mainValue【庁舎】&#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6"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57"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758" name="n_4mainValue【庁舎】&#10;一人当たり面積"/>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類似団体と比較して、特に有形固定資産減価償却率が高くなっている施設は、図書館、体育館・プール、消防施設であり、特に低くなっている施設は、保健センター、庁舎である。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年度に策定された公共施設個別施設計画に基づき、今後、老朽化対策に積極的に取り組んでいく。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公民館、保健センター、庁舎の総合施設として建替えを実施したため、有形固定資産減価償却率が低くなっている。これに伴い、一人当たり面積が少なく、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10605693</v>
      </c>
      <c r="BO4" s="451"/>
      <c r="BP4" s="451"/>
      <c r="BQ4" s="451"/>
      <c r="BR4" s="451"/>
      <c r="BS4" s="451"/>
      <c r="BT4" s="451"/>
      <c r="BU4" s="452"/>
      <c r="BV4" s="450">
        <v>10135643</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11.8</v>
      </c>
      <c r="CU4" s="625"/>
      <c r="CV4" s="625"/>
      <c r="CW4" s="625"/>
      <c r="CX4" s="625"/>
      <c r="CY4" s="625"/>
      <c r="CZ4" s="625"/>
      <c r="DA4" s="626"/>
      <c r="DB4" s="624">
        <v>15.4</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9891581</v>
      </c>
      <c r="BO5" s="456"/>
      <c r="BP5" s="456"/>
      <c r="BQ5" s="456"/>
      <c r="BR5" s="456"/>
      <c r="BS5" s="456"/>
      <c r="BT5" s="456"/>
      <c r="BU5" s="457"/>
      <c r="BV5" s="455">
        <v>9207944</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91</v>
      </c>
      <c r="CU5" s="426"/>
      <c r="CV5" s="426"/>
      <c r="CW5" s="426"/>
      <c r="CX5" s="426"/>
      <c r="CY5" s="426"/>
      <c r="CZ5" s="426"/>
      <c r="DA5" s="427"/>
      <c r="DB5" s="425">
        <v>85.6</v>
      </c>
      <c r="DC5" s="426"/>
      <c r="DD5" s="426"/>
      <c r="DE5" s="426"/>
      <c r="DF5" s="426"/>
      <c r="DG5" s="426"/>
      <c r="DH5" s="426"/>
      <c r="DI5" s="427"/>
    </row>
    <row r="6" spans="1:119" ht="18.75" customHeight="1" x14ac:dyDescent="0.15">
      <c r="A6" s="181"/>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95</v>
      </c>
      <c r="AV6" s="503"/>
      <c r="AW6" s="503"/>
      <c r="AX6" s="503"/>
      <c r="AY6" s="435" t="s">
        <v>103</v>
      </c>
      <c r="AZ6" s="436"/>
      <c r="BA6" s="436"/>
      <c r="BB6" s="436"/>
      <c r="BC6" s="436"/>
      <c r="BD6" s="436"/>
      <c r="BE6" s="436"/>
      <c r="BF6" s="436"/>
      <c r="BG6" s="436"/>
      <c r="BH6" s="436"/>
      <c r="BI6" s="436"/>
      <c r="BJ6" s="436"/>
      <c r="BK6" s="436"/>
      <c r="BL6" s="436"/>
      <c r="BM6" s="437"/>
      <c r="BN6" s="455">
        <v>714112</v>
      </c>
      <c r="BO6" s="456"/>
      <c r="BP6" s="456"/>
      <c r="BQ6" s="456"/>
      <c r="BR6" s="456"/>
      <c r="BS6" s="456"/>
      <c r="BT6" s="456"/>
      <c r="BU6" s="457"/>
      <c r="BV6" s="455">
        <v>927699</v>
      </c>
      <c r="BW6" s="456"/>
      <c r="BX6" s="456"/>
      <c r="BY6" s="456"/>
      <c r="BZ6" s="456"/>
      <c r="CA6" s="456"/>
      <c r="CB6" s="456"/>
      <c r="CC6" s="457"/>
      <c r="CD6" s="464" t="s">
        <v>104</v>
      </c>
      <c r="CE6" s="409"/>
      <c r="CF6" s="409"/>
      <c r="CG6" s="409"/>
      <c r="CH6" s="409"/>
      <c r="CI6" s="409"/>
      <c r="CJ6" s="409"/>
      <c r="CK6" s="409"/>
      <c r="CL6" s="409"/>
      <c r="CM6" s="409"/>
      <c r="CN6" s="409"/>
      <c r="CO6" s="409"/>
      <c r="CP6" s="409"/>
      <c r="CQ6" s="409"/>
      <c r="CR6" s="409"/>
      <c r="CS6" s="465"/>
      <c r="CT6" s="598">
        <v>92.6</v>
      </c>
      <c r="CU6" s="599"/>
      <c r="CV6" s="599"/>
      <c r="CW6" s="599"/>
      <c r="CX6" s="599"/>
      <c r="CY6" s="599"/>
      <c r="CZ6" s="599"/>
      <c r="DA6" s="600"/>
      <c r="DB6" s="598">
        <v>92.8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105</v>
      </c>
      <c r="AN7" s="429"/>
      <c r="AO7" s="429"/>
      <c r="AP7" s="429"/>
      <c r="AQ7" s="429"/>
      <c r="AR7" s="429"/>
      <c r="AS7" s="429"/>
      <c r="AT7" s="430"/>
      <c r="AU7" s="502" t="s">
        <v>95</v>
      </c>
      <c r="AV7" s="503"/>
      <c r="AW7" s="503"/>
      <c r="AX7" s="503"/>
      <c r="AY7" s="435" t="s">
        <v>106</v>
      </c>
      <c r="AZ7" s="436"/>
      <c r="BA7" s="436"/>
      <c r="BB7" s="436"/>
      <c r="BC7" s="436"/>
      <c r="BD7" s="436"/>
      <c r="BE7" s="436"/>
      <c r="BF7" s="436"/>
      <c r="BG7" s="436"/>
      <c r="BH7" s="436"/>
      <c r="BI7" s="436"/>
      <c r="BJ7" s="436"/>
      <c r="BK7" s="436"/>
      <c r="BL7" s="436"/>
      <c r="BM7" s="437"/>
      <c r="BN7" s="455">
        <v>52892</v>
      </c>
      <c r="BO7" s="456"/>
      <c r="BP7" s="456"/>
      <c r="BQ7" s="456"/>
      <c r="BR7" s="456"/>
      <c r="BS7" s="456"/>
      <c r="BT7" s="456"/>
      <c r="BU7" s="457"/>
      <c r="BV7" s="455">
        <v>49592</v>
      </c>
      <c r="BW7" s="456"/>
      <c r="BX7" s="456"/>
      <c r="BY7" s="456"/>
      <c r="BZ7" s="456"/>
      <c r="CA7" s="456"/>
      <c r="CB7" s="456"/>
      <c r="CC7" s="457"/>
      <c r="CD7" s="464" t="s">
        <v>107</v>
      </c>
      <c r="CE7" s="409"/>
      <c r="CF7" s="409"/>
      <c r="CG7" s="409"/>
      <c r="CH7" s="409"/>
      <c r="CI7" s="409"/>
      <c r="CJ7" s="409"/>
      <c r="CK7" s="409"/>
      <c r="CL7" s="409"/>
      <c r="CM7" s="409"/>
      <c r="CN7" s="409"/>
      <c r="CO7" s="409"/>
      <c r="CP7" s="409"/>
      <c r="CQ7" s="409"/>
      <c r="CR7" s="409"/>
      <c r="CS7" s="465"/>
      <c r="CT7" s="455">
        <v>5595075</v>
      </c>
      <c r="CU7" s="456"/>
      <c r="CV7" s="456"/>
      <c r="CW7" s="456"/>
      <c r="CX7" s="456"/>
      <c r="CY7" s="456"/>
      <c r="CZ7" s="456"/>
      <c r="DA7" s="457"/>
      <c r="DB7" s="455">
        <v>5716024</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108</v>
      </c>
      <c r="AN8" s="429"/>
      <c r="AO8" s="429"/>
      <c r="AP8" s="429"/>
      <c r="AQ8" s="429"/>
      <c r="AR8" s="429"/>
      <c r="AS8" s="429"/>
      <c r="AT8" s="430"/>
      <c r="AU8" s="502" t="s">
        <v>109</v>
      </c>
      <c r="AV8" s="503"/>
      <c r="AW8" s="503"/>
      <c r="AX8" s="503"/>
      <c r="AY8" s="435" t="s">
        <v>110</v>
      </c>
      <c r="AZ8" s="436"/>
      <c r="BA8" s="436"/>
      <c r="BB8" s="436"/>
      <c r="BC8" s="436"/>
      <c r="BD8" s="436"/>
      <c r="BE8" s="436"/>
      <c r="BF8" s="436"/>
      <c r="BG8" s="436"/>
      <c r="BH8" s="436"/>
      <c r="BI8" s="436"/>
      <c r="BJ8" s="436"/>
      <c r="BK8" s="436"/>
      <c r="BL8" s="436"/>
      <c r="BM8" s="437"/>
      <c r="BN8" s="455">
        <v>661220</v>
      </c>
      <c r="BO8" s="456"/>
      <c r="BP8" s="456"/>
      <c r="BQ8" s="456"/>
      <c r="BR8" s="456"/>
      <c r="BS8" s="456"/>
      <c r="BT8" s="456"/>
      <c r="BU8" s="457"/>
      <c r="BV8" s="455">
        <v>878107</v>
      </c>
      <c r="BW8" s="456"/>
      <c r="BX8" s="456"/>
      <c r="BY8" s="456"/>
      <c r="BZ8" s="456"/>
      <c r="CA8" s="456"/>
      <c r="CB8" s="456"/>
      <c r="CC8" s="457"/>
      <c r="CD8" s="464" t="s">
        <v>111</v>
      </c>
      <c r="CE8" s="409"/>
      <c r="CF8" s="409"/>
      <c r="CG8" s="409"/>
      <c r="CH8" s="409"/>
      <c r="CI8" s="409"/>
      <c r="CJ8" s="409"/>
      <c r="CK8" s="409"/>
      <c r="CL8" s="409"/>
      <c r="CM8" s="409"/>
      <c r="CN8" s="409"/>
      <c r="CO8" s="409"/>
      <c r="CP8" s="409"/>
      <c r="CQ8" s="409"/>
      <c r="CR8" s="409"/>
      <c r="CS8" s="465"/>
      <c r="CT8" s="558">
        <v>0.91</v>
      </c>
      <c r="CU8" s="559"/>
      <c r="CV8" s="559"/>
      <c r="CW8" s="559"/>
      <c r="CX8" s="559"/>
      <c r="CY8" s="559"/>
      <c r="CZ8" s="559"/>
      <c r="DA8" s="560"/>
      <c r="DB8" s="558">
        <v>0.93</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8"/>
      <c r="L9" s="589" t="s">
        <v>113</v>
      </c>
      <c r="M9" s="590"/>
      <c r="N9" s="590"/>
      <c r="O9" s="590"/>
      <c r="P9" s="590"/>
      <c r="Q9" s="591"/>
      <c r="R9" s="592">
        <v>25881</v>
      </c>
      <c r="S9" s="593"/>
      <c r="T9" s="593"/>
      <c r="U9" s="593"/>
      <c r="V9" s="594"/>
      <c r="W9" s="524" t="s">
        <v>114</v>
      </c>
      <c r="X9" s="525"/>
      <c r="Y9" s="525"/>
      <c r="Z9" s="525"/>
      <c r="AA9" s="525"/>
      <c r="AB9" s="525"/>
      <c r="AC9" s="525"/>
      <c r="AD9" s="525"/>
      <c r="AE9" s="525"/>
      <c r="AF9" s="525"/>
      <c r="AG9" s="525"/>
      <c r="AH9" s="525"/>
      <c r="AI9" s="525"/>
      <c r="AJ9" s="525"/>
      <c r="AK9" s="525"/>
      <c r="AL9" s="595"/>
      <c r="AM9" s="514" t="s">
        <v>115</v>
      </c>
      <c r="AN9" s="429"/>
      <c r="AO9" s="429"/>
      <c r="AP9" s="429"/>
      <c r="AQ9" s="429"/>
      <c r="AR9" s="429"/>
      <c r="AS9" s="429"/>
      <c r="AT9" s="430"/>
      <c r="AU9" s="502" t="s">
        <v>116</v>
      </c>
      <c r="AV9" s="503"/>
      <c r="AW9" s="503"/>
      <c r="AX9" s="503"/>
      <c r="AY9" s="435" t="s">
        <v>117</v>
      </c>
      <c r="AZ9" s="436"/>
      <c r="BA9" s="436"/>
      <c r="BB9" s="436"/>
      <c r="BC9" s="436"/>
      <c r="BD9" s="436"/>
      <c r="BE9" s="436"/>
      <c r="BF9" s="436"/>
      <c r="BG9" s="436"/>
      <c r="BH9" s="436"/>
      <c r="BI9" s="436"/>
      <c r="BJ9" s="436"/>
      <c r="BK9" s="436"/>
      <c r="BL9" s="436"/>
      <c r="BM9" s="437"/>
      <c r="BN9" s="455">
        <v>-216887</v>
      </c>
      <c r="BO9" s="456"/>
      <c r="BP9" s="456"/>
      <c r="BQ9" s="456"/>
      <c r="BR9" s="456"/>
      <c r="BS9" s="456"/>
      <c r="BT9" s="456"/>
      <c r="BU9" s="457"/>
      <c r="BV9" s="455">
        <v>396807</v>
      </c>
      <c r="BW9" s="456"/>
      <c r="BX9" s="456"/>
      <c r="BY9" s="456"/>
      <c r="BZ9" s="456"/>
      <c r="CA9" s="456"/>
      <c r="CB9" s="456"/>
      <c r="CC9" s="457"/>
      <c r="CD9" s="464" t="s">
        <v>118</v>
      </c>
      <c r="CE9" s="409"/>
      <c r="CF9" s="409"/>
      <c r="CG9" s="409"/>
      <c r="CH9" s="409"/>
      <c r="CI9" s="409"/>
      <c r="CJ9" s="409"/>
      <c r="CK9" s="409"/>
      <c r="CL9" s="409"/>
      <c r="CM9" s="409"/>
      <c r="CN9" s="409"/>
      <c r="CO9" s="409"/>
      <c r="CP9" s="409"/>
      <c r="CQ9" s="409"/>
      <c r="CR9" s="409"/>
      <c r="CS9" s="465"/>
      <c r="CT9" s="425">
        <v>7.2</v>
      </c>
      <c r="CU9" s="426"/>
      <c r="CV9" s="426"/>
      <c r="CW9" s="426"/>
      <c r="CX9" s="426"/>
      <c r="CY9" s="426"/>
      <c r="CZ9" s="426"/>
      <c r="DA9" s="427"/>
      <c r="DB9" s="425">
        <v>7.4</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119</v>
      </c>
      <c r="M10" s="429"/>
      <c r="N10" s="429"/>
      <c r="O10" s="429"/>
      <c r="P10" s="429"/>
      <c r="Q10" s="430"/>
      <c r="R10" s="431">
        <v>24622</v>
      </c>
      <c r="S10" s="432"/>
      <c r="T10" s="432"/>
      <c r="U10" s="432"/>
      <c r="V10" s="434"/>
      <c r="W10" s="596"/>
      <c r="X10" s="406"/>
      <c r="Y10" s="406"/>
      <c r="Z10" s="406"/>
      <c r="AA10" s="406"/>
      <c r="AB10" s="406"/>
      <c r="AC10" s="406"/>
      <c r="AD10" s="406"/>
      <c r="AE10" s="406"/>
      <c r="AF10" s="406"/>
      <c r="AG10" s="406"/>
      <c r="AH10" s="406"/>
      <c r="AI10" s="406"/>
      <c r="AJ10" s="406"/>
      <c r="AK10" s="406"/>
      <c r="AL10" s="597"/>
      <c r="AM10" s="514" t="s">
        <v>120</v>
      </c>
      <c r="AN10" s="429"/>
      <c r="AO10" s="429"/>
      <c r="AP10" s="429"/>
      <c r="AQ10" s="429"/>
      <c r="AR10" s="429"/>
      <c r="AS10" s="429"/>
      <c r="AT10" s="430"/>
      <c r="AU10" s="502" t="s">
        <v>95</v>
      </c>
      <c r="AV10" s="503"/>
      <c r="AW10" s="503"/>
      <c r="AX10" s="503"/>
      <c r="AY10" s="435" t="s">
        <v>121</v>
      </c>
      <c r="AZ10" s="436"/>
      <c r="BA10" s="436"/>
      <c r="BB10" s="436"/>
      <c r="BC10" s="436"/>
      <c r="BD10" s="436"/>
      <c r="BE10" s="436"/>
      <c r="BF10" s="436"/>
      <c r="BG10" s="436"/>
      <c r="BH10" s="436"/>
      <c r="BI10" s="436"/>
      <c r="BJ10" s="436"/>
      <c r="BK10" s="436"/>
      <c r="BL10" s="436"/>
      <c r="BM10" s="437"/>
      <c r="BN10" s="455">
        <v>323500</v>
      </c>
      <c r="BO10" s="456"/>
      <c r="BP10" s="456"/>
      <c r="BQ10" s="456"/>
      <c r="BR10" s="456"/>
      <c r="BS10" s="456"/>
      <c r="BT10" s="456"/>
      <c r="BU10" s="457"/>
      <c r="BV10" s="455">
        <v>284108</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123</v>
      </c>
      <c r="M11" s="411"/>
      <c r="N11" s="411"/>
      <c r="O11" s="411"/>
      <c r="P11" s="411"/>
      <c r="Q11" s="412"/>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4" t="s">
        <v>125</v>
      </c>
      <c r="AN11" s="429"/>
      <c r="AO11" s="429"/>
      <c r="AP11" s="429"/>
      <c r="AQ11" s="429"/>
      <c r="AR11" s="429"/>
      <c r="AS11" s="429"/>
      <c r="AT11" s="430"/>
      <c r="AU11" s="502" t="s">
        <v>95</v>
      </c>
      <c r="AV11" s="503"/>
      <c r="AW11" s="503"/>
      <c r="AX11" s="503"/>
      <c r="AY11" s="435" t="s">
        <v>126</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127</v>
      </c>
      <c r="CE11" s="409"/>
      <c r="CF11" s="409"/>
      <c r="CG11" s="409"/>
      <c r="CH11" s="409"/>
      <c r="CI11" s="409"/>
      <c r="CJ11" s="409"/>
      <c r="CK11" s="409"/>
      <c r="CL11" s="409"/>
      <c r="CM11" s="409"/>
      <c r="CN11" s="409"/>
      <c r="CO11" s="409"/>
      <c r="CP11" s="409"/>
      <c r="CQ11" s="409"/>
      <c r="CR11" s="409"/>
      <c r="CS11" s="465"/>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26243</v>
      </c>
      <c r="S12" s="574"/>
      <c r="T12" s="574"/>
      <c r="U12" s="574"/>
      <c r="V12" s="575"/>
      <c r="W12" s="576" t="s">
        <v>1</v>
      </c>
      <c r="X12" s="503"/>
      <c r="Y12" s="503"/>
      <c r="Z12" s="503"/>
      <c r="AA12" s="503"/>
      <c r="AB12" s="577"/>
      <c r="AC12" s="578" t="s">
        <v>132</v>
      </c>
      <c r="AD12" s="579"/>
      <c r="AE12" s="579"/>
      <c r="AF12" s="579"/>
      <c r="AG12" s="580"/>
      <c r="AH12" s="578" t="s">
        <v>133</v>
      </c>
      <c r="AI12" s="579"/>
      <c r="AJ12" s="579"/>
      <c r="AK12" s="579"/>
      <c r="AL12" s="581"/>
      <c r="AM12" s="514" t="s">
        <v>134</v>
      </c>
      <c r="AN12" s="429"/>
      <c r="AO12" s="429"/>
      <c r="AP12" s="429"/>
      <c r="AQ12" s="429"/>
      <c r="AR12" s="429"/>
      <c r="AS12" s="429"/>
      <c r="AT12" s="430"/>
      <c r="AU12" s="502" t="s">
        <v>95</v>
      </c>
      <c r="AV12" s="503"/>
      <c r="AW12" s="503"/>
      <c r="AX12" s="503"/>
      <c r="AY12" s="435" t="s">
        <v>135</v>
      </c>
      <c r="AZ12" s="436"/>
      <c r="BA12" s="436"/>
      <c r="BB12" s="436"/>
      <c r="BC12" s="436"/>
      <c r="BD12" s="436"/>
      <c r="BE12" s="436"/>
      <c r="BF12" s="436"/>
      <c r="BG12" s="436"/>
      <c r="BH12" s="436"/>
      <c r="BI12" s="436"/>
      <c r="BJ12" s="436"/>
      <c r="BK12" s="436"/>
      <c r="BL12" s="436"/>
      <c r="BM12" s="437"/>
      <c r="BN12" s="455">
        <v>200000</v>
      </c>
      <c r="BO12" s="456"/>
      <c r="BP12" s="456"/>
      <c r="BQ12" s="456"/>
      <c r="BR12" s="456"/>
      <c r="BS12" s="456"/>
      <c r="BT12" s="456"/>
      <c r="BU12" s="457"/>
      <c r="BV12" s="455">
        <v>0</v>
      </c>
      <c r="BW12" s="456"/>
      <c r="BX12" s="456"/>
      <c r="BY12" s="456"/>
      <c r="BZ12" s="456"/>
      <c r="CA12" s="456"/>
      <c r="CB12" s="456"/>
      <c r="CC12" s="457"/>
      <c r="CD12" s="464" t="s">
        <v>136</v>
      </c>
      <c r="CE12" s="409"/>
      <c r="CF12" s="409"/>
      <c r="CG12" s="409"/>
      <c r="CH12" s="409"/>
      <c r="CI12" s="409"/>
      <c r="CJ12" s="409"/>
      <c r="CK12" s="409"/>
      <c r="CL12" s="409"/>
      <c r="CM12" s="409"/>
      <c r="CN12" s="409"/>
      <c r="CO12" s="409"/>
      <c r="CP12" s="409"/>
      <c r="CQ12" s="409"/>
      <c r="CR12" s="409"/>
      <c r="CS12" s="465"/>
      <c r="CT12" s="558" t="s">
        <v>128</v>
      </c>
      <c r="CU12" s="559"/>
      <c r="CV12" s="559"/>
      <c r="CW12" s="559"/>
      <c r="CX12" s="559"/>
      <c r="CY12" s="559"/>
      <c r="CZ12" s="559"/>
      <c r="DA12" s="560"/>
      <c r="DB12" s="558" t="s">
        <v>128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137</v>
      </c>
      <c r="N13" s="546"/>
      <c r="O13" s="546"/>
      <c r="P13" s="546"/>
      <c r="Q13" s="547"/>
      <c r="R13" s="548">
        <v>25557</v>
      </c>
      <c r="S13" s="549"/>
      <c r="T13" s="549"/>
      <c r="U13" s="549"/>
      <c r="V13" s="550"/>
      <c r="W13" s="536" t="s">
        <v>138</v>
      </c>
      <c r="X13" s="478"/>
      <c r="Y13" s="478"/>
      <c r="Z13" s="478"/>
      <c r="AA13" s="478"/>
      <c r="AB13" s="479"/>
      <c r="AC13" s="431">
        <v>175</v>
      </c>
      <c r="AD13" s="432"/>
      <c r="AE13" s="432"/>
      <c r="AF13" s="432"/>
      <c r="AG13" s="433"/>
      <c r="AH13" s="431">
        <v>221</v>
      </c>
      <c r="AI13" s="432"/>
      <c r="AJ13" s="432"/>
      <c r="AK13" s="432"/>
      <c r="AL13" s="434"/>
      <c r="AM13" s="514" t="s">
        <v>139</v>
      </c>
      <c r="AN13" s="429"/>
      <c r="AO13" s="429"/>
      <c r="AP13" s="429"/>
      <c r="AQ13" s="429"/>
      <c r="AR13" s="429"/>
      <c r="AS13" s="429"/>
      <c r="AT13" s="430"/>
      <c r="AU13" s="502" t="s">
        <v>140</v>
      </c>
      <c r="AV13" s="503"/>
      <c r="AW13" s="503"/>
      <c r="AX13" s="503"/>
      <c r="AY13" s="435" t="s">
        <v>141</v>
      </c>
      <c r="AZ13" s="436"/>
      <c r="BA13" s="436"/>
      <c r="BB13" s="436"/>
      <c r="BC13" s="436"/>
      <c r="BD13" s="436"/>
      <c r="BE13" s="436"/>
      <c r="BF13" s="436"/>
      <c r="BG13" s="436"/>
      <c r="BH13" s="436"/>
      <c r="BI13" s="436"/>
      <c r="BJ13" s="436"/>
      <c r="BK13" s="436"/>
      <c r="BL13" s="436"/>
      <c r="BM13" s="437"/>
      <c r="BN13" s="455">
        <v>-93387</v>
      </c>
      <c r="BO13" s="456"/>
      <c r="BP13" s="456"/>
      <c r="BQ13" s="456"/>
      <c r="BR13" s="456"/>
      <c r="BS13" s="456"/>
      <c r="BT13" s="456"/>
      <c r="BU13" s="457"/>
      <c r="BV13" s="455">
        <v>680915</v>
      </c>
      <c r="BW13" s="456"/>
      <c r="BX13" s="456"/>
      <c r="BY13" s="456"/>
      <c r="BZ13" s="456"/>
      <c r="CA13" s="456"/>
      <c r="CB13" s="456"/>
      <c r="CC13" s="457"/>
      <c r="CD13" s="464" t="s">
        <v>142</v>
      </c>
      <c r="CE13" s="409"/>
      <c r="CF13" s="409"/>
      <c r="CG13" s="409"/>
      <c r="CH13" s="409"/>
      <c r="CI13" s="409"/>
      <c r="CJ13" s="409"/>
      <c r="CK13" s="409"/>
      <c r="CL13" s="409"/>
      <c r="CM13" s="409"/>
      <c r="CN13" s="409"/>
      <c r="CO13" s="409"/>
      <c r="CP13" s="409"/>
      <c r="CQ13" s="409"/>
      <c r="CR13" s="409"/>
      <c r="CS13" s="465"/>
      <c r="CT13" s="425">
        <v>6.9</v>
      </c>
      <c r="CU13" s="426"/>
      <c r="CV13" s="426"/>
      <c r="CW13" s="426"/>
      <c r="CX13" s="426"/>
      <c r="CY13" s="426"/>
      <c r="CZ13" s="426"/>
      <c r="DA13" s="427"/>
      <c r="DB13" s="425">
        <v>5.6</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143</v>
      </c>
      <c r="M14" s="582"/>
      <c r="N14" s="582"/>
      <c r="O14" s="582"/>
      <c r="P14" s="582"/>
      <c r="Q14" s="583"/>
      <c r="R14" s="548">
        <v>26272</v>
      </c>
      <c r="S14" s="549"/>
      <c r="T14" s="549"/>
      <c r="U14" s="549"/>
      <c r="V14" s="550"/>
      <c r="W14" s="551"/>
      <c r="X14" s="481"/>
      <c r="Y14" s="481"/>
      <c r="Z14" s="481"/>
      <c r="AA14" s="481"/>
      <c r="AB14" s="482"/>
      <c r="AC14" s="541">
        <v>1.4</v>
      </c>
      <c r="AD14" s="542"/>
      <c r="AE14" s="542"/>
      <c r="AF14" s="542"/>
      <c r="AG14" s="543"/>
      <c r="AH14" s="541">
        <v>1.9</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144</v>
      </c>
      <c r="CE14" s="462"/>
      <c r="CF14" s="462"/>
      <c r="CG14" s="462"/>
      <c r="CH14" s="462"/>
      <c r="CI14" s="462"/>
      <c r="CJ14" s="462"/>
      <c r="CK14" s="462"/>
      <c r="CL14" s="462"/>
      <c r="CM14" s="462"/>
      <c r="CN14" s="462"/>
      <c r="CO14" s="462"/>
      <c r="CP14" s="462"/>
      <c r="CQ14" s="462"/>
      <c r="CR14" s="462"/>
      <c r="CS14" s="463"/>
      <c r="CT14" s="552" t="s">
        <v>129</v>
      </c>
      <c r="CU14" s="553"/>
      <c r="CV14" s="553"/>
      <c r="CW14" s="553"/>
      <c r="CX14" s="553"/>
      <c r="CY14" s="553"/>
      <c r="CZ14" s="553"/>
      <c r="DA14" s="554"/>
      <c r="DB14" s="552">
        <v>3.5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145</v>
      </c>
      <c r="N15" s="546"/>
      <c r="O15" s="546"/>
      <c r="P15" s="546"/>
      <c r="Q15" s="547"/>
      <c r="R15" s="548">
        <v>25639</v>
      </c>
      <c r="S15" s="549"/>
      <c r="T15" s="549"/>
      <c r="U15" s="549"/>
      <c r="V15" s="550"/>
      <c r="W15" s="536" t="s">
        <v>146</v>
      </c>
      <c r="X15" s="478"/>
      <c r="Y15" s="478"/>
      <c r="Z15" s="478"/>
      <c r="AA15" s="478"/>
      <c r="AB15" s="479"/>
      <c r="AC15" s="431">
        <v>3655</v>
      </c>
      <c r="AD15" s="432"/>
      <c r="AE15" s="432"/>
      <c r="AF15" s="432"/>
      <c r="AG15" s="433"/>
      <c r="AH15" s="431">
        <v>3651</v>
      </c>
      <c r="AI15" s="432"/>
      <c r="AJ15" s="432"/>
      <c r="AK15" s="432"/>
      <c r="AL15" s="434"/>
      <c r="AM15" s="514"/>
      <c r="AN15" s="429"/>
      <c r="AO15" s="429"/>
      <c r="AP15" s="429"/>
      <c r="AQ15" s="429"/>
      <c r="AR15" s="429"/>
      <c r="AS15" s="429"/>
      <c r="AT15" s="430"/>
      <c r="AU15" s="502"/>
      <c r="AV15" s="503"/>
      <c r="AW15" s="503"/>
      <c r="AX15" s="503"/>
      <c r="AY15" s="447" t="s">
        <v>147</v>
      </c>
      <c r="AZ15" s="448"/>
      <c r="BA15" s="448"/>
      <c r="BB15" s="448"/>
      <c r="BC15" s="448"/>
      <c r="BD15" s="448"/>
      <c r="BE15" s="448"/>
      <c r="BF15" s="448"/>
      <c r="BG15" s="448"/>
      <c r="BH15" s="448"/>
      <c r="BI15" s="448"/>
      <c r="BJ15" s="448"/>
      <c r="BK15" s="448"/>
      <c r="BL15" s="448"/>
      <c r="BM15" s="449"/>
      <c r="BN15" s="450">
        <v>3910369</v>
      </c>
      <c r="BO15" s="451"/>
      <c r="BP15" s="451"/>
      <c r="BQ15" s="451"/>
      <c r="BR15" s="451"/>
      <c r="BS15" s="451"/>
      <c r="BT15" s="451"/>
      <c r="BU15" s="452"/>
      <c r="BV15" s="450">
        <v>3756534</v>
      </c>
      <c r="BW15" s="451"/>
      <c r="BX15" s="451"/>
      <c r="BY15" s="451"/>
      <c r="BZ15" s="451"/>
      <c r="CA15" s="451"/>
      <c r="CB15" s="451"/>
      <c r="CC15" s="452"/>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81"/>
      <c r="Y16" s="481"/>
      <c r="Z16" s="481"/>
      <c r="AA16" s="481"/>
      <c r="AB16" s="482"/>
      <c r="AC16" s="541">
        <v>29.9</v>
      </c>
      <c r="AD16" s="542"/>
      <c r="AE16" s="542"/>
      <c r="AF16" s="542"/>
      <c r="AG16" s="543"/>
      <c r="AH16" s="541">
        <v>30.6</v>
      </c>
      <c r="AI16" s="542"/>
      <c r="AJ16" s="542"/>
      <c r="AK16" s="542"/>
      <c r="AL16" s="544"/>
      <c r="AM16" s="514"/>
      <c r="AN16" s="429"/>
      <c r="AO16" s="429"/>
      <c r="AP16" s="429"/>
      <c r="AQ16" s="429"/>
      <c r="AR16" s="429"/>
      <c r="AS16" s="429"/>
      <c r="AT16" s="430"/>
      <c r="AU16" s="502"/>
      <c r="AV16" s="503"/>
      <c r="AW16" s="503"/>
      <c r="AX16" s="503"/>
      <c r="AY16" s="435" t="s">
        <v>151</v>
      </c>
      <c r="AZ16" s="436"/>
      <c r="BA16" s="436"/>
      <c r="BB16" s="436"/>
      <c r="BC16" s="436"/>
      <c r="BD16" s="436"/>
      <c r="BE16" s="436"/>
      <c r="BF16" s="436"/>
      <c r="BG16" s="436"/>
      <c r="BH16" s="436"/>
      <c r="BI16" s="436"/>
      <c r="BJ16" s="436"/>
      <c r="BK16" s="436"/>
      <c r="BL16" s="436"/>
      <c r="BM16" s="437"/>
      <c r="BN16" s="455">
        <v>4395905</v>
      </c>
      <c r="BO16" s="456"/>
      <c r="BP16" s="456"/>
      <c r="BQ16" s="456"/>
      <c r="BR16" s="456"/>
      <c r="BS16" s="456"/>
      <c r="BT16" s="456"/>
      <c r="BU16" s="457"/>
      <c r="BV16" s="455">
        <v>4210467</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152</v>
      </c>
      <c r="N17" s="531"/>
      <c r="O17" s="531"/>
      <c r="P17" s="531"/>
      <c r="Q17" s="532"/>
      <c r="R17" s="533" t="s">
        <v>153</v>
      </c>
      <c r="S17" s="534"/>
      <c r="T17" s="534"/>
      <c r="U17" s="534"/>
      <c r="V17" s="535"/>
      <c r="W17" s="536" t="s">
        <v>154</v>
      </c>
      <c r="X17" s="478"/>
      <c r="Y17" s="478"/>
      <c r="Z17" s="478"/>
      <c r="AA17" s="478"/>
      <c r="AB17" s="479"/>
      <c r="AC17" s="431">
        <v>8402</v>
      </c>
      <c r="AD17" s="432"/>
      <c r="AE17" s="432"/>
      <c r="AF17" s="432"/>
      <c r="AG17" s="433"/>
      <c r="AH17" s="431">
        <v>8059</v>
      </c>
      <c r="AI17" s="432"/>
      <c r="AJ17" s="432"/>
      <c r="AK17" s="432"/>
      <c r="AL17" s="434"/>
      <c r="AM17" s="514"/>
      <c r="AN17" s="429"/>
      <c r="AO17" s="429"/>
      <c r="AP17" s="429"/>
      <c r="AQ17" s="429"/>
      <c r="AR17" s="429"/>
      <c r="AS17" s="429"/>
      <c r="AT17" s="430"/>
      <c r="AU17" s="502"/>
      <c r="AV17" s="503"/>
      <c r="AW17" s="503"/>
      <c r="AX17" s="503"/>
      <c r="AY17" s="435" t="s">
        <v>155</v>
      </c>
      <c r="AZ17" s="436"/>
      <c r="BA17" s="436"/>
      <c r="BB17" s="436"/>
      <c r="BC17" s="436"/>
      <c r="BD17" s="436"/>
      <c r="BE17" s="436"/>
      <c r="BF17" s="436"/>
      <c r="BG17" s="436"/>
      <c r="BH17" s="436"/>
      <c r="BI17" s="436"/>
      <c r="BJ17" s="436"/>
      <c r="BK17" s="436"/>
      <c r="BL17" s="436"/>
      <c r="BM17" s="437"/>
      <c r="BN17" s="455">
        <v>4984770</v>
      </c>
      <c r="BO17" s="456"/>
      <c r="BP17" s="456"/>
      <c r="BQ17" s="456"/>
      <c r="BR17" s="456"/>
      <c r="BS17" s="456"/>
      <c r="BT17" s="456"/>
      <c r="BU17" s="457"/>
      <c r="BV17" s="455">
        <v>4799519</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156</v>
      </c>
      <c r="C18" s="508"/>
      <c r="D18" s="508"/>
      <c r="E18" s="509"/>
      <c r="F18" s="509"/>
      <c r="G18" s="509"/>
      <c r="H18" s="509"/>
      <c r="I18" s="509"/>
      <c r="J18" s="509"/>
      <c r="K18" s="509"/>
      <c r="L18" s="510">
        <v>7.91</v>
      </c>
      <c r="M18" s="510"/>
      <c r="N18" s="510"/>
      <c r="O18" s="510"/>
      <c r="P18" s="510"/>
      <c r="Q18" s="510"/>
      <c r="R18" s="511"/>
      <c r="S18" s="511"/>
      <c r="T18" s="511"/>
      <c r="U18" s="511"/>
      <c r="V18" s="512"/>
      <c r="W18" s="526"/>
      <c r="X18" s="527"/>
      <c r="Y18" s="527"/>
      <c r="Z18" s="527"/>
      <c r="AA18" s="527"/>
      <c r="AB18" s="537"/>
      <c r="AC18" s="419">
        <v>68.7</v>
      </c>
      <c r="AD18" s="420"/>
      <c r="AE18" s="420"/>
      <c r="AF18" s="420"/>
      <c r="AG18" s="513"/>
      <c r="AH18" s="419">
        <v>67.5</v>
      </c>
      <c r="AI18" s="420"/>
      <c r="AJ18" s="420"/>
      <c r="AK18" s="420"/>
      <c r="AL18" s="421"/>
      <c r="AM18" s="514"/>
      <c r="AN18" s="429"/>
      <c r="AO18" s="429"/>
      <c r="AP18" s="429"/>
      <c r="AQ18" s="429"/>
      <c r="AR18" s="429"/>
      <c r="AS18" s="429"/>
      <c r="AT18" s="430"/>
      <c r="AU18" s="502"/>
      <c r="AV18" s="503"/>
      <c r="AW18" s="503"/>
      <c r="AX18" s="503"/>
      <c r="AY18" s="435" t="s">
        <v>157</v>
      </c>
      <c r="AZ18" s="436"/>
      <c r="BA18" s="436"/>
      <c r="BB18" s="436"/>
      <c r="BC18" s="436"/>
      <c r="BD18" s="436"/>
      <c r="BE18" s="436"/>
      <c r="BF18" s="436"/>
      <c r="BG18" s="436"/>
      <c r="BH18" s="436"/>
      <c r="BI18" s="436"/>
      <c r="BJ18" s="436"/>
      <c r="BK18" s="436"/>
      <c r="BL18" s="436"/>
      <c r="BM18" s="437"/>
      <c r="BN18" s="455">
        <v>5239205</v>
      </c>
      <c r="BO18" s="456"/>
      <c r="BP18" s="456"/>
      <c r="BQ18" s="456"/>
      <c r="BR18" s="456"/>
      <c r="BS18" s="456"/>
      <c r="BT18" s="456"/>
      <c r="BU18" s="457"/>
      <c r="BV18" s="455">
        <v>5060874</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158</v>
      </c>
      <c r="C19" s="508"/>
      <c r="D19" s="508"/>
      <c r="E19" s="509"/>
      <c r="F19" s="509"/>
      <c r="G19" s="509"/>
      <c r="H19" s="509"/>
      <c r="I19" s="509"/>
      <c r="J19" s="509"/>
      <c r="K19" s="509"/>
      <c r="L19" s="515">
        <v>3272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159</v>
      </c>
      <c r="AZ19" s="436"/>
      <c r="BA19" s="436"/>
      <c r="BB19" s="436"/>
      <c r="BC19" s="436"/>
      <c r="BD19" s="436"/>
      <c r="BE19" s="436"/>
      <c r="BF19" s="436"/>
      <c r="BG19" s="436"/>
      <c r="BH19" s="436"/>
      <c r="BI19" s="436"/>
      <c r="BJ19" s="436"/>
      <c r="BK19" s="436"/>
      <c r="BL19" s="436"/>
      <c r="BM19" s="437"/>
      <c r="BN19" s="455">
        <v>7433692</v>
      </c>
      <c r="BO19" s="456"/>
      <c r="BP19" s="456"/>
      <c r="BQ19" s="456"/>
      <c r="BR19" s="456"/>
      <c r="BS19" s="456"/>
      <c r="BT19" s="456"/>
      <c r="BU19" s="457"/>
      <c r="BV19" s="455">
        <v>7163685</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160</v>
      </c>
      <c r="C20" s="508"/>
      <c r="D20" s="508"/>
      <c r="E20" s="509"/>
      <c r="F20" s="509"/>
      <c r="G20" s="509"/>
      <c r="H20" s="509"/>
      <c r="I20" s="509"/>
      <c r="J20" s="509"/>
      <c r="K20" s="509"/>
      <c r="L20" s="515">
        <v>10585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162</v>
      </c>
      <c r="C22" s="469"/>
      <c r="D22" s="470"/>
      <c r="E22" s="477" t="s">
        <v>1</v>
      </c>
      <c r="F22" s="478"/>
      <c r="G22" s="478"/>
      <c r="H22" s="478"/>
      <c r="I22" s="478"/>
      <c r="J22" s="478"/>
      <c r="K22" s="479"/>
      <c r="L22" s="477" t="s">
        <v>163</v>
      </c>
      <c r="M22" s="478"/>
      <c r="N22" s="478"/>
      <c r="O22" s="478"/>
      <c r="P22" s="479"/>
      <c r="Q22" s="483" t="s">
        <v>164</v>
      </c>
      <c r="R22" s="484"/>
      <c r="S22" s="484"/>
      <c r="T22" s="484"/>
      <c r="U22" s="484"/>
      <c r="V22" s="485"/>
      <c r="W22" s="489" t="s">
        <v>165</v>
      </c>
      <c r="X22" s="469"/>
      <c r="Y22" s="470"/>
      <c r="Z22" s="477" t="s">
        <v>1</v>
      </c>
      <c r="AA22" s="478"/>
      <c r="AB22" s="478"/>
      <c r="AC22" s="478"/>
      <c r="AD22" s="478"/>
      <c r="AE22" s="478"/>
      <c r="AF22" s="478"/>
      <c r="AG22" s="479"/>
      <c r="AH22" s="494" t="s">
        <v>166</v>
      </c>
      <c r="AI22" s="478"/>
      <c r="AJ22" s="478"/>
      <c r="AK22" s="478"/>
      <c r="AL22" s="479"/>
      <c r="AM22" s="494" t="s">
        <v>167</v>
      </c>
      <c r="AN22" s="495"/>
      <c r="AO22" s="495"/>
      <c r="AP22" s="495"/>
      <c r="AQ22" s="495"/>
      <c r="AR22" s="496"/>
      <c r="AS22" s="483" t="s">
        <v>164</v>
      </c>
      <c r="AT22" s="484"/>
      <c r="AU22" s="484"/>
      <c r="AV22" s="484"/>
      <c r="AW22" s="484"/>
      <c r="AX22" s="500"/>
      <c r="AY22" s="447" t="s">
        <v>168</v>
      </c>
      <c r="AZ22" s="448"/>
      <c r="BA22" s="448"/>
      <c r="BB22" s="448"/>
      <c r="BC22" s="448"/>
      <c r="BD22" s="448"/>
      <c r="BE22" s="448"/>
      <c r="BF22" s="448"/>
      <c r="BG22" s="448"/>
      <c r="BH22" s="448"/>
      <c r="BI22" s="448"/>
      <c r="BJ22" s="448"/>
      <c r="BK22" s="448"/>
      <c r="BL22" s="448"/>
      <c r="BM22" s="449"/>
      <c r="BN22" s="450">
        <v>4833664</v>
      </c>
      <c r="BO22" s="451"/>
      <c r="BP22" s="451"/>
      <c r="BQ22" s="451"/>
      <c r="BR22" s="451"/>
      <c r="BS22" s="451"/>
      <c r="BT22" s="451"/>
      <c r="BU22" s="452"/>
      <c r="BV22" s="450">
        <v>5140693</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169</v>
      </c>
      <c r="AZ23" s="436"/>
      <c r="BA23" s="436"/>
      <c r="BB23" s="436"/>
      <c r="BC23" s="436"/>
      <c r="BD23" s="436"/>
      <c r="BE23" s="436"/>
      <c r="BF23" s="436"/>
      <c r="BG23" s="436"/>
      <c r="BH23" s="436"/>
      <c r="BI23" s="436"/>
      <c r="BJ23" s="436"/>
      <c r="BK23" s="436"/>
      <c r="BL23" s="436"/>
      <c r="BM23" s="437"/>
      <c r="BN23" s="455">
        <v>4470634</v>
      </c>
      <c r="BO23" s="456"/>
      <c r="BP23" s="456"/>
      <c r="BQ23" s="456"/>
      <c r="BR23" s="456"/>
      <c r="BS23" s="456"/>
      <c r="BT23" s="456"/>
      <c r="BU23" s="457"/>
      <c r="BV23" s="455">
        <v>4730896</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170</v>
      </c>
      <c r="F24" s="429"/>
      <c r="G24" s="429"/>
      <c r="H24" s="429"/>
      <c r="I24" s="429"/>
      <c r="J24" s="429"/>
      <c r="K24" s="430"/>
      <c r="L24" s="431">
        <v>1</v>
      </c>
      <c r="M24" s="432"/>
      <c r="N24" s="432"/>
      <c r="O24" s="432"/>
      <c r="P24" s="433"/>
      <c r="Q24" s="431">
        <v>7500</v>
      </c>
      <c r="R24" s="432"/>
      <c r="S24" s="432"/>
      <c r="T24" s="432"/>
      <c r="U24" s="432"/>
      <c r="V24" s="433"/>
      <c r="W24" s="490"/>
      <c r="X24" s="472"/>
      <c r="Y24" s="473"/>
      <c r="Z24" s="428" t="s">
        <v>171</v>
      </c>
      <c r="AA24" s="429"/>
      <c r="AB24" s="429"/>
      <c r="AC24" s="429"/>
      <c r="AD24" s="429"/>
      <c r="AE24" s="429"/>
      <c r="AF24" s="429"/>
      <c r="AG24" s="430"/>
      <c r="AH24" s="431">
        <v>123</v>
      </c>
      <c r="AI24" s="432"/>
      <c r="AJ24" s="432"/>
      <c r="AK24" s="432"/>
      <c r="AL24" s="433"/>
      <c r="AM24" s="431">
        <v>360636</v>
      </c>
      <c r="AN24" s="432"/>
      <c r="AO24" s="432"/>
      <c r="AP24" s="432"/>
      <c r="AQ24" s="432"/>
      <c r="AR24" s="433"/>
      <c r="AS24" s="431">
        <v>2932</v>
      </c>
      <c r="AT24" s="432"/>
      <c r="AU24" s="432"/>
      <c r="AV24" s="432"/>
      <c r="AW24" s="432"/>
      <c r="AX24" s="434"/>
      <c r="AY24" s="422" t="s">
        <v>172</v>
      </c>
      <c r="AZ24" s="423"/>
      <c r="BA24" s="423"/>
      <c r="BB24" s="423"/>
      <c r="BC24" s="423"/>
      <c r="BD24" s="423"/>
      <c r="BE24" s="423"/>
      <c r="BF24" s="423"/>
      <c r="BG24" s="423"/>
      <c r="BH24" s="423"/>
      <c r="BI24" s="423"/>
      <c r="BJ24" s="423"/>
      <c r="BK24" s="423"/>
      <c r="BL24" s="423"/>
      <c r="BM24" s="424"/>
      <c r="BN24" s="455">
        <v>2155953</v>
      </c>
      <c r="BO24" s="456"/>
      <c r="BP24" s="456"/>
      <c r="BQ24" s="456"/>
      <c r="BR24" s="456"/>
      <c r="BS24" s="456"/>
      <c r="BT24" s="456"/>
      <c r="BU24" s="457"/>
      <c r="BV24" s="455">
        <v>2333065</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173</v>
      </c>
      <c r="F25" s="429"/>
      <c r="G25" s="429"/>
      <c r="H25" s="429"/>
      <c r="I25" s="429"/>
      <c r="J25" s="429"/>
      <c r="K25" s="430"/>
      <c r="L25" s="431">
        <v>1</v>
      </c>
      <c r="M25" s="432"/>
      <c r="N25" s="432"/>
      <c r="O25" s="432"/>
      <c r="P25" s="433"/>
      <c r="Q25" s="431">
        <v>6400</v>
      </c>
      <c r="R25" s="432"/>
      <c r="S25" s="432"/>
      <c r="T25" s="432"/>
      <c r="U25" s="432"/>
      <c r="V25" s="433"/>
      <c r="W25" s="490"/>
      <c r="X25" s="472"/>
      <c r="Y25" s="473"/>
      <c r="Z25" s="428" t="s">
        <v>174</v>
      </c>
      <c r="AA25" s="429"/>
      <c r="AB25" s="429"/>
      <c r="AC25" s="429"/>
      <c r="AD25" s="429"/>
      <c r="AE25" s="429"/>
      <c r="AF25" s="429"/>
      <c r="AG25" s="430"/>
      <c r="AH25" s="431" t="s">
        <v>128</v>
      </c>
      <c r="AI25" s="432"/>
      <c r="AJ25" s="432"/>
      <c r="AK25" s="432"/>
      <c r="AL25" s="433"/>
      <c r="AM25" s="431" t="s">
        <v>128</v>
      </c>
      <c r="AN25" s="432"/>
      <c r="AO25" s="432"/>
      <c r="AP25" s="432"/>
      <c r="AQ25" s="432"/>
      <c r="AR25" s="433"/>
      <c r="AS25" s="431" t="s">
        <v>175</v>
      </c>
      <c r="AT25" s="432"/>
      <c r="AU25" s="432"/>
      <c r="AV25" s="432"/>
      <c r="AW25" s="432"/>
      <c r="AX25" s="434"/>
      <c r="AY25" s="447" t="s">
        <v>176</v>
      </c>
      <c r="AZ25" s="448"/>
      <c r="BA25" s="448"/>
      <c r="BB25" s="448"/>
      <c r="BC25" s="448"/>
      <c r="BD25" s="448"/>
      <c r="BE25" s="448"/>
      <c r="BF25" s="448"/>
      <c r="BG25" s="448"/>
      <c r="BH25" s="448"/>
      <c r="BI25" s="448"/>
      <c r="BJ25" s="448"/>
      <c r="BK25" s="448"/>
      <c r="BL25" s="448"/>
      <c r="BM25" s="449"/>
      <c r="BN25" s="450">
        <v>907437</v>
      </c>
      <c r="BO25" s="451"/>
      <c r="BP25" s="451"/>
      <c r="BQ25" s="451"/>
      <c r="BR25" s="451"/>
      <c r="BS25" s="451"/>
      <c r="BT25" s="451"/>
      <c r="BU25" s="452"/>
      <c r="BV25" s="450">
        <v>702017</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177</v>
      </c>
      <c r="F26" s="429"/>
      <c r="G26" s="429"/>
      <c r="H26" s="429"/>
      <c r="I26" s="429"/>
      <c r="J26" s="429"/>
      <c r="K26" s="430"/>
      <c r="L26" s="431">
        <v>1</v>
      </c>
      <c r="M26" s="432"/>
      <c r="N26" s="432"/>
      <c r="O26" s="432"/>
      <c r="P26" s="433"/>
      <c r="Q26" s="431">
        <v>5650</v>
      </c>
      <c r="R26" s="432"/>
      <c r="S26" s="432"/>
      <c r="T26" s="432"/>
      <c r="U26" s="432"/>
      <c r="V26" s="433"/>
      <c r="W26" s="490"/>
      <c r="X26" s="472"/>
      <c r="Y26" s="473"/>
      <c r="Z26" s="428" t="s">
        <v>178</v>
      </c>
      <c r="AA26" s="466"/>
      <c r="AB26" s="466"/>
      <c r="AC26" s="466"/>
      <c r="AD26" s="466"/>
      <c r="AE26" s="466"/>
      <c r="AF26" s="466"/>
      <c r="AG26" s="467"/>
      <c r="AH26" s="431" t="s">
        <v>175</v>
      </c>
      <c r="AI26" s="432"/>
      <c r="AJ26" s="432"/>
      <c r="AK26" s="432"/>
      <c r="AL26" s="433"/>
      <c r="AM26" s="431" t="s">
        <v>129</v>
      </c>
      <c r="AN26" s="432"/>
      <c r="AO26" s="432"/>
      <c r="AP26" s="432"/>
      <c r="AQ26" s="432"/>
      <c r="AR26" s="433"/>
      <c r="AS26" s="431" t="s">
        <v>128</v>
      </c>
      <c r="AT26" s="432"/>
      <c r="AU26" s="432"/>
      <c r="AV26" s="432"/>
      <c r="AW26" s="432"/>
      <c r="AX26" s="434"/>
      <c r="AY26" s="464" t="s">
        <v>179</v>
      </c>
      <c r="AZ26" s="409"/>
      <c r="BA26" s="409"/>
      <c r="BB26" s="409"/>
      <c r="BC26" s="409"/>
      <c r="BD26" s="409"/>
      <c r="BE26" s="409"/>
      <c r="BF26" s="409"/>
      <c r="BG26" s="409"/>
      <c r="BH26" s="409"/>
      <c r="BI26" s="409"/>
      <c r="BJ26" s="409"/>
      <c r="BK26" s="409"/>
      <c r="BL26" s="409"/>
      <c r="BM26" s="465"/>
      <c r="BN26" s="455">
        <v>4350</v>
      </c>
      <c r="BO26" s="456"/>
      <c r="BP26" s="456"/>
      <c r="BQ26" s="456"/>
      <c r="BR26" s="456"/>
      <c r="BS26" s="456"/>
      <c r="BT26" s="456"/>
      <c r="BU26" s="457"/>
      <c r="BV26" s="455" t="s">
        <v>175</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180</v>
      </c>
      <c r="F27" s="429"/>
      <c r="G27" s="429"/>
      <c r="H27" s="429"/>
      <c r="I27" s="429"/>
      <c r="J27" s="429"/>
      <c r="K27" s="430"/>
      <c r="L27" s="431">
        <v>1</v>
      </c>
      <c r="M27" s="432"/>
      <c r="N27" s="432"/>
      <c r="O27" s="432"/>
      <c r="P27" s="433"/>
      <c r="Q27" s="431">
        <v>3300</v>
      </c>
      <c r="R27" s="432"/>
      <c r="S27" s="432"/>
      <c r="T27" s="432"/>
      <c r="U27" s="432"/>
      <c r="V27" s="433"/>
      <c r="W27" s="490"/>
      <c r="X27" s="472"/>
      <c r="Y27" s="473"/>
      <c r="Z27" s="428" t="s">
        <v>181</v>
      </c>
      <c r="AA27" s="429"/>
      <c r="AB27" s="429"/>
      <c r="AC27" s="429"/>
      <c r="AD27" s="429"/>
      <c r="AE27" s="429"/>
      <c r="AF27" s="429"/>
      <c r="AG27" s="430"/>
      <c r="AH27" s="431">
        <v>6</v>
      </c>
      <c r="AI27" s="432"/>
      <c r="AJ27" s="432"/>
      <c r="AK27" s="432"/>
      <c r="AL27" s="433"/>
      <c r="AM27" s="431">
        <v>22644</v>
      </c>
      <c r="AN27" s="432"/>
      <c r="AO27" s="432"/>
      <c r="AP27" s="432"/>
      <c r="AQ27" s="432"/>
      <c r="AR27" s="433"/>
      <c r="AS27" s="431">
        <v>3774</v>
      </c>
      <c r="AT27" s="432"/>
      <c r="AU27" s="432"/>
      <c r="AV27" s="432"/>
      <c r="AW27" s="432"/>
      <c r="AX27" s="434"/>
      <c r="AY27" s="461" t="s">
        <v>182</v>
      </c>
      <c r="AZ27" s="462"/>
      <c r="BA27" s="462"/>
      <c r="BB27" s="462"/>
      <c r="BC27" s="462"/>
      <c r="BD27" s="462"/>
      <c r="BE27" s="462"/>
      <c r="BF27" s="462"/>
      <c r="BG27" s="462"/>
      <c r="BH27" s="462"/>
      <c r="BI27" s="462"/>
      <c r="BJ27" s="462"/>
      <c r="BK27" s="462"/>
      <c r="BL27" s="462"/>
      <c r="BM27" s="463"/>
      <c r="BN27" s="458" t="s">
        <v>128</v>
      </c>
      <c r="BO27" s="459"/>
      <c r="BP27" s="459"/>
      <c r="BQ27" s="459"/>
      <c r="BR27" s="459"/>
      <c r="BS27" s="459"/>
      <c r="BT27" s="459"/>
      <c r="BU27" s="460"/>
      <c r="BV27" s="458" t="s">
        <v>175</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183</v>
      </c>
      <c r="F28" s="429"/>
      <c r="G28" s="429"/>
      <c r="H28" s="429"/>
      <c r="I28" s="429"/>
      <c r="J28" s="429"/>
      <c r="K28" s="430"/>
      <c r="L28" s="431">
        <v>1</v>
      </c>
      <c r="M28" s="432"/>
      <c r="N28" s="432"/>
      <c r="O28" s="432"/>
      <c r="P28" s="433"/>
      <c r="Q28" s="431">
        <v>2700</v>
      </c>
      <c r="R28" s="432"/>
      <c r="S28" s="432"/>
      <c r="T28" s="432"/>
      <c r="U28" s="432"/>
      <c r="V28" s="433"/>
      <c r="W28" s="490"/>
      <c r="X28" s="472"/>
      <c r="Y28" s="473"/>
      <c r="Z28" s="428" t="s">
        <v>184</v>
      </c>
      <c r="AA28" s="429"/>
      <c r="AB28" s="429"/>
      <c r="AC28" s="429"/>
      <c r="AD28" s="429"/>
      <c r="AE28" s="429"/>
      <c r="AF28" s="429"/>
      <c r="AG28" s="430"/>
      <c r="AH28" s="431" t="s">
        <v>175</v>
      </c>
      <c r="AI28" s="432"/>
      <c r="AJ28" s="432"/>
      <c r="AK28" s="432"/>
      <c r="AL28" s="433"/>
      <c r="AM28" s="431" t="s">
        <v>129</v>
      </c>
      <c r="AN28" s="432"/>
      <c r="AO28" s="432"/>
      <c r="AP28" s="432"/>
      <c r="AQ28" s="432"/>
      <c r="AR28" s="433"/>
      <c r="AS28" s="431" t="s">
        <v>175</v>
      </c>
      <c r="AT28" s="432"/>
      <c r="AU28" s="432"/>
      <c r="AV28" s="432"/>
      <c r="AW28" s="432"/>
      <c r="AX28" s="434"/>
      <c r="AY28" s="438" t="s">
        <v>185</v>
      </c>
      <c r="AZ28" s="439"/>
      <c r="BA28" s="439"/>
      <c r="BB28" s="440"/>
      <c r="BC28" s="447" t="s">
        <v>49</v>
      </c>
      <c r="BD28" s="448"/>
      <c r="BE28" s="448"/>
      <c r="BF28" s="448"/>
      <c r="BG28" s="448"/>
      <c r="BH28" s="448"/>
      <c r="BI28" s="448"/>
      <c r="BJ28" s="448"/>
      <c r="BK28" s="448"/>
      <c r="BL28" s="448"/>
      <c r="BM28" s="449"/>
      <c r="BN28" s="450">
        <v>1123500</v>
      </c>
      <c r="BO28" s="451"/>
      <c r="BP28" s="451"/>
      <c r="BQ28" s="451"/>
      <c r="BR28" s="451"/>
      <c r="BS28" s="451"/>
      <c r="BT28" s="451"/>
      <c r="BU28" s="452"/>
      <c r="BV28" s="450">
        <v>1000000</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186</v>
      </c>
      <c r="F29" s="429"/>
      <c r="G29" s="429"/>
      <c r="H29" s="429"/>
      <c r="I29" s="429"/>
      <c r="J29" s="429"/>
      <c r="K29" s="430"/>
      <c r="L29" s="431">
        <v>8</v>
      </c>
      <c r="M29" s="432"/>
      <c r="N29" s="432"/>
      <c r="O29" s="432"/>
      <c r="P29" s="433"/>
      <c r="Q29" s="431">
        <v>2500</v>
      </c>
      <c r="R29" s="432"/>
      <c r="S29" s="432"/>
      <c r="T29" s="432"/>
      <c r="U29" s="432"/>
      <c r="V29" s="433"/>
      <c r="W29" s="491"/>
      <c r="X29" s="492"/>
      <c r="Y29" s="493"/>
      <c r="Z29" s="428" t="s">
        <v>187</v>
      </c>
      <c r="AA29" s="429"/>
      <c r="AB29" s="429"/>
      <c r="AC29" s="429"/>
      <c r="AD29" s="429"/>
      <c r="AE29" s="429"/>
      <c r="AF29" s="429"/>
      <c r="AG29" s="430"/>
      <c r="AH29" s="431">
        <v>129</v>
      </c>
      <c r="AI29" s="432"/>
      <c r="AJ29" s="432"/>
      <c r="AK29" s="432"/>
      <c r="AL29" s="433"/>
      <c r="AM29" s="431">
        <v>383280</v>
      </c>
      <c r="AN29" s="432"/>
      <c r="AO29" s="432"/>
      <c r="AP29" s="432"/>
      <c r="AQ29" s="432"/>
      <c r="AR29" s="433"/>
      <c r="AS29" s="431">
        <v>2971</v>
      </c>
      <c r="AT29" s="432"/>
      <c r="AU29" s="432"/>
      <c r="AV29" s="432"/>
      <c r="AW29" s="432"/>
      <c r="AX29" s="434"/>
      <c r="AY29" s="441"/>
      <c r="AZ29" s="442"/>
      <c r="BA29" s="442"/>
      <c r="BB29" s="443"/>
      <c r="BC29" s="435" t="s">
        <v>188</v>
      </c>
      <c r="BD29" s="436"/>
      <c r="BE29" s="436"/>
      <c r="BF29" s="436"/>
      <c r="BG29" s="436"/>
      <c r="BH29" s="436"/>
      <c r="BI29" s="436"/>
      <c r="BJ29" s="436"/>
      <c r="BK29" s="436"/>
      <c r="BL29" s="436"/>
      <c r="BM29" s="437"/>
      <c r="BN29" s="455">
        <v>232700</v>
      </c>
      <c r="BO29" s="456"/>
      <c r="BP29" s="456"/>
      <c r="BQ29" s="456"/>
      <c r="BR29" s="456"/>
      <c r="BS29" s="456"/>
      <c r="BT29" s="456"/>
      <c r="BU29" s="457"/>
      <c r="BV29" s="455">
        <v>104628</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189</v>
      </c>
      <c r="X30" s="417"/>
      <c r="Y30" s="417"/>
      <c r="Z30" s="417"/>
      <c r="AA30" s="417"/>
      <c r="AB30" s="417"/>
      <c r="AC30" s="417"/>
      <c r="AD30" s="417"/>
      <c r="AE30" s="417"/>
      <c r="AF30" s="417"/>
      <c r="AG30" s="418"/>
      <c r="AH30" s="419">
        <v>97.2</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1170104</v>
      </c>
      <c r="BO30" s="459"/>
      <c r="BP30" s="459"/>
      <c r="BQ30" s="459"/>
      <c r="BR30" s="459"/>
      <c r="BS30" s="459"/>
      <c r="BT30" s="459"/>
      <c r="BU30" s="460"/>
      <c r="BV30" s="458">
        <v>1444824</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190</v>
      </c>
      <c r="D32" s="408"/>
      <c r="E32" s="408"/>
      <c r="F32" s="408"/>
      <c r="G32" s="408"/>
      <c r="H32" s="408"/>
      <c r="I32" s="408"/>
      <c r="J32" s="408"/>
      <c r="K32" s="408"/>
      <c r="L32" s="408"/>
      <c r="M32" s="408"/>
      <c r="N32" s="408"/>
      <c r="O32" s="408"/>
      <c r="P32" s="408"/>
      <c r="Q32" s="408"/>
      <c r="R32" s="408"/>
      <c r="S32" s="408"/>
      <c r="U32" s="409" t="s">
        <v>191</v>
      </c>
      <c r="V32" s="409"/>
      <c r="W32" s="409"/>
      <c r="X32" s="409"/>
      <c r="Y32" s="409"/>
      <c r="Z32" s="409"/>
      <c r="AA32" s="409"/>
      <c r="AB32" s="409"/>
      <c r="AC32" s="409"/>
      <c r="AD32" s="409"/>
      <c r="AE32" s="409"/>
      <c r="AF32" s="409"/>
      <c r="AG32" s="409"/>
      <c r="AH32" s="409"/>
      <c r="AI32" s="409"/>
      <c r="AJ32" s="409"/>
      <c r="AK32" s="409"/>
      <c r="AM32" s="409" t="s">
        <v>192</v>
      </c>
      <c r="AN32" s="409"/>
      <c r="AO32" s="409"/>
      <c r="AP32" s="409"/>
      <c r="AQ32" s="409"/>
      <c r="AR32" s="409"/>
      <c r="AS32" s="409"/>
      <c r="AT32" s="409"/>
      <c r="AU32" s="409"/>
      <c r="AV32" s="409"/>
      <c r="AW32" s="409"/>
      <c r="AX32" s="409"/>
      <c r="AY32" s="409"/>
      <c r="AZ32" s="409"/>
      <c r="BA32" s="409"/>
      <c r="BB32" s="409"/>
      <c r="BC32" s="409"/>
      <c r="BE32" s="409" t="s">
        <v>193</v>
      </c>
      <c r="BF32" s="409"/>
      <c r="BG32" s="409"/>
      <c r="BH32" s="409"/>
      <c r="BI32" s="409"/>
      <c r="BJ32" s="409"/>
      <c r="BK32" s="409"/>
      <c r="BL32" s="409"/>
      <c r="BM32" s="409"/>
      <c r="BN32" s="409"/>
      <c r="BO32" s="409"/>
      <c r="BP32" s="409"/>
      <c r="BQ32" s="409"/>
      <c r="BR32" s="409"/>
      <c r="BS32" s="409"/>
      <c r="BT32" s="409"/>
      <c r="BU32" s="409"/>
      <c r="BW32" s="409" t="s">
        <v>194</v>
      </c>
      <c r="BX32" s="409"/>
      <c r="BY32" s="409"/>
      <c r="BZ32" s="409"/>
      <c r="CA32" s="409"/>
      <c r="CB32" s="409"/>
      <c r="CC32" s="409"/>
      <c r="CD32" s="409"/>
      <c r="CE32" s="409"/>
      <c r="CF32" s="409"/>
      <c r="CG32" s="409"/>
      <c r="CH32" s="409"/>
      <c r="CI32" s="409"/>
      <c r="CJ32" s="409"/>
      <c r="CK32" s="409"/>
      <c r="CL32" s="409"/>
      <c r="CM32" s="409"/>
      <c r="CO32" s="409" t="s">
        <v>195</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198</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岐阜羽島衛生施設組合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羽島郡二町教育委員会特別会計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木曽川右岸地帯水防事務組合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岐阜県市町村会館組合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岐阜県市町村職員退職手当組合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岐阜地域児童発達支援センター組合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羽島郡広域連合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岐阜県地方競馬組合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後期高齢者医療連合（一般会計分）</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後期高齢者医療連合（特別会計分）</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uAb2tkE+lpND0apmO8qXLzmq/oLtDYfHHR2PVpkaQ3M8M+vDTsFzpjAg7fWDp7YAie9qrPSDRbaJwedJJ1fjg==" saltValue="Ojn5i78TLPlvdQXw4TkQ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218</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15" t="s">
        <v>225</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226</v>
      </c>
      <c r="C5" s="713"/>
      <c r="D5" s="713"/>
      <c r="E5" s="713"/>
      <c r="F5" s="713"/>
      <c r="G5" s="713"/>
      <c r="H5" s="713"/>
      <c r="I5" s="713"/>
      <c r="J5" s="713"/>
      <c r="K5" s="713"/>
      <c r="L5" s="713"/>
      <c r="M5" s="713"/>
      <c r="N5" s="713"/>
      <c r="O5" s="713"/>
      <c r="P5" s="713"/>
      <c r="Q5" s="714"/>
      <c r="R5" s="709">
        <v>4209879</v>
      </c>
      <c r="S5" s="710"/>
      <c r="T5" s="710"/>
      <c r="U5" s="710"/>
      <c r="V5" s="710"/>
      <c r="W5" s="710"/>
      <c r="X5" s="710"/>
      <c r="Y5" s="738"/>
      <c r="Z5" s="751">
        <v>39.700000000000003</v>
      </c>
      <c r="AA5" s="751"/>
      <c r="AB5" s="751"/>
      <c r="AC5" s="751"/>
      <c r="AD5" s="752">
        <v>4209879</v>
      </c>
      <c r="AE5" s="752"/>
      <c r="AF5" s="752"/>
      <c r="AG5" s="752"/>
      <c r="AH5" s="752"/>
      <c r="AI5" s="752"/>
      <c r="AJ5" s="752"/>
      <c r="AK5" s="752"/>
      <c r="AL5" s="739">
        <v>74.400000000000006</v>
      </c>
      <c r="AM5" s="722"/>
      <c r="AN5" s="722"/>
      <c r="AO5" s="740"/>
      <c r="AP5" s="712" t="s">
        <v>227</v>
      </c>
      <c r="AQ5" s="713"/>
      <c r="AR5" s="713"/>
      <c r="AS5" s="713"/>
      <c r="AT5" s="713"/>
      <c r="AU5" s="713"/>
      <c r="AV5" s="713"/>
      <c r="AW5" s="713"/>
      <c r="AX5" s="713"/>
      <c r="AY5" s="713"/>
      <c r="AZ5" s="713"/>
      <c r="BA5" s="713"/>
      <c r="BB5" s="713"/>
      <c r="BC5" s="713"/>
      <c r="BD5" s="713"/>
      <c r="BE5" s="713"/>
      <c r="BF5" s="714"/>
      <c r="BG5" s="663">
        <v>4209879</v>
      </c>
      <c r="BH5" s="664"/>
      <c r="BI5" s="664"/>
      <c r="BJ5" s="664"/>
      <c r="BK5" s="664"/>
      <c r="BL5" s="664"/>
      <c r="BM5" s="664"/>
      <c r="BN5" s="665"/>
      <c r="BO5" s="699">
        <v>100</v>
      </c>
      <c r="BP5" s="699"/>
      <c r="BQ5" s="699"/>
      <c r="BR5" s="699"/>
      <c r="BS5" s="700" t="s">
        <v>128</v>
      </c>
      <c r="BT5" s="700"/>
      <c r="BU5" s="700"/>
      <c r="BV5" s="700"/>
      <c r="BW5" s="700"/>
      <c r="BX5" s="700"/>
      <c r="BY5" s="700"/>
      <c r="BZ5" s="700"/>
      <c r="CA5" s="700"/>
      <c r="CB5" s="731"/>
      <c r="CD5" s="715" t="s">
        <v>222</v>
      </c>
      <c r="CE5" s="716"/>
      <c r="CF5" s="716"/>
      <c r="CG5" s="716"/>
      <c r="CH5" s="716"/>
      <c r="CI5" s="716"/>
      <c r="CJ5" s="716"/>
      <c r="CK5" s="716"/>
      <c r="CL5" s="716"/>
      <c r="CM5" s="716"/>
      <c r="CN5" s="716"/>
      <c r="CO5" s="716"/>
      <c r="CP5" s="716"/>
      <c r="CQ5" s="717"/>
      <c r="CR5" s="715" t="s">
        <v>228</v>
      </c>
      <c r="CS5" s="716"/>
      <c r="CT5" s="716"/>
      <c r="CU5" s="716"/>
      <c r="CV5" s="716"/>
      <c r="CW5" s="716"/>
      <c r="CX5" s="716"/>
      <c r="CY5" s="717"/>
      <c r="CZ5" s="715" t="s">
        <v>220</v>
      </c>
      <c r="DA5" s="716"/>
      <c r="DB5" s="716"/>
      <c r="DC5" s="717"/>
      <c r="DD5" s="715" t="s">
        <v>229</v>
      </c>
      <c r="DE5" s="716"/>
      <c r="DF5" s="716"/>
      <c r="DG5" s="716"/>
      <c r="DH5" s="716"/>
      <c r="DI5" s="716"/>
      <c r="DJ5" s="716"/>
      <c r="DK5" s="716"/>
      <c r="DL5" s="716"/>
      <c r="DM5" s="716"/>
      <c r="DN5" s="716"/>
      <c r="DO5" s="716"/>
      <c r="DP5" s="717"/>
      <c r="DQ5" s="715" t="s">
        <v>230</v>
      </c>
      <c r="DR5" s="716"/>
      <c r="DS5" s="716"/>
      <c r="DT5" s="716"/>
      <c r="DU5" s="716"/>
      <c r="DV5" s="716"/>
      <c r="DW5" s="716"/>
      <c r="DX5" s="716"/>
      <c r="DY5" s="716"/>
      <c r="DZ5" s="716"/>
      <c r="EA5" s="716"/>
      <c r="EB5" s="716"/>
      <c r="EC5" s="717"/>
    </row>
    <row r="6" spans="2:143" ht="11.25" customHeight="1" x14ac:dyDescent="0.15">
      <c r="B6" s="660" t="s">
        <v>231</v>
      </c>
      <c r="C6" s="661"/>
      <c r="D6" s="661"/>
      <c r="E6" s="661"/>
      <c r="F6" s="661"/>
      <c r="G6" s="661"/>
      <c r="H6" s="661"/>
      <c r="I6" s="661"/>
      <c r="J6" s="661"/>
      <c r="K6" s="661"/>
      <c r="L6" s="661"/>
      <c r="M6" s="661"/>
      <c r="N6" s="661"/>
      <c r="O6" s="661"/>
      <c r="P6" s="661"/>
      <c r="Q6" s="662"/>
      <c r="R6" s="663">
        <v>73343</v>
      </c>
      <c r="S6" s="664"/>
      <c r="T6" s="664"/>
      <c r="U6" s="664"/>
      <c r="V6" s="664"/>
      <c r="W6" s="664"/>
      <c r="X6" s="664"/>
      <c r="Y6" s="665"/>
      <c r="Z6" s="699">
        <v>0.7</v>
      </c>
      <c r="AA6" s="699"/>
      <c r="AB6" s="699"/>
      <c r="AC6" s="699"/>
      <c r="AD6" s="700">
        <v>73343</v>
      </c>
      <c r="AE6" s="700"/>
      <c r="AF6" s="700"/>
      <c r="AG6" s="700"/>
      <c r="AH6" s="700"/>
      <c r="AI6" s="700"/>
      <c r="AJ6" s="700"/>
      <c r="AK6" s="700"/>
      <c r="AL6" s="666">
        <v>1.3</v>
      </c>
      <c r="AM6" s="667"/>
      <c r="AN6" s="667"/>
      <c r="AO6" s="701"/>
      <c r="AP6" s="660" t="s">
        <v>232</v>
      </c>
      <c r="AQ6" s="661"/>
      <c r="AR6" s="661"/>
      <c r="AS6" s="661"/>
      <c r="AT6" s="661"/>
      <c r="AU6" s="661"/>
      <c r="AV6" s="661"/>
      <c r="AW6" s="661"/>
      <c r="AX6" s="661"/>
      <c r="AY6" s="661"/>
      <c r="AZ6" s="661"/>
      <c r="BA6" s="661"/>
      <c r="BB6" s="661"/>
      <c r="BC6" s="661"/>
      <c r="BD6" s="661"/>
      <c r="BE6" s="661"/>
      <c r="BF6" s="662"/>
      <c r="BG6" s="663">
        <v>4209879</v>
      </c>
      <c r="BH6" s="664"/>
      <c r="BI6" s="664"/>
      <c r="BJ6" s="664"/>
      <c r="BK6" s="664"/>
      <c r="BL6" s="664"/>
      <c r="BM6" s="664"/>
      <c r="BN6" s="665"/>
      <c r="BO6" s="699">
        <v>100</v>
      </c>
      <c r="BP6" s="699"/>
      <c r="BQ6" s="699"/>
      <c r="BR6" s="699"/>
      <c r="BS6" s="700" t="s">
        <v>128</v>
      </c>
      <c r="BT6" s="700"/>
      <c r="BU6" s="700"/>
      <c r="BV6" s="700"/>
      <c r="BW6" s="700"/>
      <c r="BX6" s="700"/>
      <c r="BY6" s="700"/>
      <c r="BZ6" s="700"/>
      <c r="CA6" s="700"/>
      <c r="CB6" s="731"/>
      <c r="CD6" s="712" t="s">
        <v>233</v>
      </c>
      <c r="CE6" s="713"/>
      <c r="CF6" s="713"/>
      <c r="CG6" s="713"/>
      <c r="CH6" s="713"/>
      <c r="CI6" s="713"/>
      <c r="CJ6" s="713"/>
      <c r="CK6" s="713"/>
      <c r="CL6" s="713"/>
      <c r="CM6" s="713"/>
      <c r="CN6" s="713"/>
      <c r="CO6" s="713"/>
      <c r="CP6" s="713"/>
      <c r="CQ6" s="714"/>
      <c r="CR6" s="663">
        <v>75614</v>
      </c>
      <c r="CS6" s="664"/>
      <c r="CT6" s="664"/>
      <c r="CU6" s="664"/>
      <c r="CV6" s="664"/>
      <c r="CW6" s="664"/>
      <c r="CX6" s="664"/>
      <c r="CY6" s="665"/>
      <c r="CZ6" s="739">
        <v>0.8</v>
      </c>
      <c r="DA6" s="722"/>
      <c r="DB6" s="722"/>
      <c r="DC6" s="741"/>
      <c r="DD6" s="669" t="s">
        <v>128</v>
      </c>
      <c r="DE6" s="664"/>
      <c r="DF6" s="664"/>
      <c r="DG6" s="664"/>
      <c r="DH6" s="664"/>
      <c r="DI6" s="664"/>
      <c r="DJ6" s="664"/>
      <c r="DK6" s="664"/>
      <c r="DL6" s="664"/>
      <c r="DM6" s="664"/>
      <c r="DN6" s="664"/>
      <c r="DO6" s="664"/>
      <c r="DP6" s="665"/>
      <c r="DQ6" s="669">
        <v>75614</v>
      </c>
      <c r="DR6" s="664"/>
      <c r="DS6" s="664"/>
      <c r="DT6" s="664"/>
      <c r="DU6" s="664"/>
      <c r="DV6" s="664"/>
      <c r="DW6" s="664"/>
      <c r="DX6" s="664"/>
      <c r="DY6" s="664"/>
      <c r="DZ6" s="664"/>
      <c r="EA6" s="664"/>
      <c r="EB6" s="664"/>
      <c r="EC6" s="698"/>
    </row>
    <row r="7" spans="2:143" ht="11.25" customHeight="1" x14ac:dyDescent="0.15">
      <c r="B7" s="660" t="s">
        <v>234</v>
      </c>
      <c r="C7" s="661"/>
      <c r="D7" s="661"/>
      <c r="E7" s="661"/>
      <c r="F7" s="661"/>
      <c r="G7" s="661"/>
      <c r="H7" s="661"/>
      <c r="I7" s="661"/>
      <c r="J7" s="661"/>
      <c r="K7" s="661"/>
      <c r="L7" s="661"/>
      <c r="M7" s="661"/>
      <c r="N7" s="661"/>
      <c r="O7" s="661"/>
      <c r="P7" s="661"/>
      <c r="Q7" s="662"/>
      <c r="R7" s="663">
        <v>1517</v>
      </c>
      <c r="S7" s="664"/>
      <c r="T7" s="664"/>
      <c r="U7" s="664"/>
      <c r="V7" s="664"/>
      <c r="W7" s="664"/>
      <c r="X7" s="664"/>
      <c r="Y7" s="665"/>
      <c r="Z7" s="699">
        <v>0</v>
      </c>
      <c r="AA7" s="699"/>
      <c r="AB7" s="699"/>
      <c r="AC7" s="699"/>
      <c r="AD7" s="700">
        <v>1517</v>
      </c>
      <c r="AE7" s="700"/>
      <c r="AF7" s="700"/>
      <c r="AG7" s="700"/>
      <c r="AH7" s="700"/>
      <c r="AI7" s="700"/>
      <c r="AJ7" s="700"/>
      <c r="AK7" s="700"/>
      <c r="AL7" s="666">
        <v>0</v>
      </c>
      <c r="AM7" s="667"/>
      <c r="AN7" s="667"/>
      <c r="AO7" s="701"/>
      <c r="AP7" s="660" t="s">
        <v>235</v>
      </c>
      <c r="AQ7" s="661"/>
      <c r="AR7" s="661"/>
      <c r="AS7" s="661"/>
      <c r="AT7" s="661"/>
      <c r="AU7" s="661"/>
      <c r="AV7" s="661"/>
      <c r="AW7" s="661"/>
      <c r="AX7" s="661"/>
      <c r="AY7" s="661"/>
      <c r="AZ7" s="661"/>
      <c r="BA7" s="661"/>
      <c r="BB7" s="661"/>
      <c r="BC7" s="661"/>
      <c r="BD7" s="661"/>
      <c r="BE7" s="661"/>
      <c r="BF7" s="662"/>
      <c r="BG7" s="663">
        <v>1850943</v>
      </c>
      <c r="BH7" s="664"/>
      <c r="BI7" s="664"/>
      <c r="BJ7" s="664"/>
      <c r="BK7" s="664"/>
      <c r="BL7" s="664"/>
      <c r="BM7" s="664"/>
      <c r="BN7" s="665"/>
      <c r="BO7" s="699">
        <v>44</v>
      </c>
      <c r="BP7" s="699"/>
      <c r="BQ7" s="699"/>
      <c r="BR7" s="699"/>
      <c r="BS7" s="700" t="s">
        <v>128</v>
      </c>
      <c r="BT7" s="700"/>
      <c r="BU7" s="700"/>
      <c r="BV7" s="700"/>
      <c r="BW7" s="700"/>
      <c r="BX7" s="700"/>
      <c r="BY7" s="700"/>
      <c r="BZ7" s="700"/>
      <c r="CA7" s="700"/>
      <c r="CB7" s="731"/>
      <c r="CD7" s="660" t="s">
        <v>236</v>
      </c>
      <c r="CE7" s="661"/>
      <c r="CF7" s="661"/>
      <c r="CG7" s="661"/>
      <c r="CH7" s="661"/>
      <c r="CI7" s="661"/>
      <c r="CJ7" s="661"/>
      <c r="CK7" s="661"/>
      <c r="CL7" s="661"/>
      <c r="CM7" s="661"/>
      <c r="CN7" s="661"/>
      <c r="CO7" s="661"/>
      <c r="CP7" s="661"/>
      <c r="CQ7" s="662"/>
      <c r="CR7" s="663">
        <v>1525320</v>
      </c>
      <c r="CS7" s="664"/>
      <c r="CT7" s="664"/>
      <c r="CU7" s="664"/>
      <c r="CV7" s="664"/>
      <c r="CW7" s="664"/>
      <c r="CX7" s="664"/>
      <c r="CY7" s="665"/>
      <c r="CZ7" s="699">
        <v>15.4</v>
      </c>
      <c r="DA7" s="699"/>
      <c r="DB7" s="699"/>
      <c r="DC7" s="699"/>
      <c r="DD7" s="669">
        <v>5912</v>
      </c>
      <c r="DE7" s="664"/>
      <c r="DF7" s="664"/>
      <c r="DG7" s="664"/>
      <c r="DH7" s="664"/>
      <c r="DI7" s="664"/>
      <c r="DJ7" s="664"/>
      <c r="DK7" s="664"/>
      <c r="DL7" s="664"/>
      <c r="DM7" s="664"/>
      <c r="DN7" s="664"/>
      <c r="DO7" s="664"/>
      <c r="DP7" s="665"/>
      <c r="DQ7" s="669">
        <v>1415706</v>
      </c>
      <c r="DR7" s="664"/>
      <c r="DS7" s="664"/>
      <c r="DT7" s="664"/>
      <c r="DU7" s="664"/>
      <c r="DV7" s="664"/>
      <c r="DW7" s="664"/>
      <c r="DX7" s="664"/>
      <c r="DY7" s="664"/>
      <c r="DZ7" s="664"/>
      <c r="EA7" s="664"/>
      <c r="EB7" s="664"/>
      <c r="EC7" s="698"/>
    </row>
    <row r="8" spans="2:143" ht="11.25" customHeight="1" x14ac:dyDescent="0.15">
      <c r="B8" s="660" t="s">
        <v>237</v>
      </c>
      <c r="C8" s="661"/>
      <c r="D8" s="661"/>
      <c r="E8" s="661"/>
      <c r="F8" s="661"/>
      <c r="G8" s="661"/>
      <c r="H8" s="661"/>
      <c r="I8" s="661"/>
      <c r="J8" s="661"/>
      <c r="K8" s="661"/>
      <c r="L8" s="661"/>
      <c r="M8" s="661"/>
      <c r="N8" s="661"/>
      <c r="O8" s="661"/>
      <c r="P8" s="661"/>
      <c r="Q8" s="662"/>
      <c r="R8" s="663">
        <v>22466</v>
      </c>
      <c r="S8" s="664"/>
      <c r="T8" s="664"/>
      <c r="U8" s="664"/>
      <c r="V8" s="664"/>
      <c r="W8" s="664"/>
      <c r="X8" s="664"/>
      <c r="Y8" s="665"/>
      <c r="Z8" s="699">
        <v>0.2</v>
      </c>
      <c r="AA8" s="699"/>
      <c r="AB8" s="699"/>
      <c r="AC8" s="699"/>
      <c r="AD8" s="700">
        <v>22466</v>
      </c>
      <c r="AE8" s="700"/>
      <c r="AF8" s="700"/>
      <c r="AG8" s="700"/>
      <c r="AH8" s="700"/>
      <c r="AI8" s="700"/>
      <c r="AJ8" s="700"/>
      <c r="AK8" s="700"/>
      <c r="AL8" s="666">
        <v>0.4</v>
      </c>
      <c r="AM8" s="667"/>
      <c r="AN8" s="667"/>
      <c r="AO8" s="701"/>
      <c r="AP8" s="660" t="s">
        <v>238</v>
      </c>
      <c r="AQ8" s="661"/>
      <c r="AR8" s="661"/>
      <c r="AS8" s="661"/>
      <c r="AT8" s="661"/>
      <c r="AU8" s="661"/>
      <c r="AV8" s="661"/>
      <c r="AW8" s="661"/>
      <c r="AX8" s="661"/>
      <c r="AY8" s="661"/>
      <c r="AZ8" s="661"/>
      <c r="BA8" s="661"/>
      <c r="BB8" s="661"/>
      <c r="BC8" s="661"/>
      <c r="BD8" s="661"/>
      <c r="BE8" s="661"/>
      <c r="BF8" s="662"/>
      <c r="BG8" s="663">
        <v>49356</v>
      </c>
      <c r="BH8" s="664"/>
      <c r="BI8" s="664"/>
      <c r="BJ8" s="664"/>
      <c r="BK8" s="664"/>
      <c r="BL8" s="664"/>
      <c r="BM8" s="664"/>
      <c r="BN8" s="665"/>
      <c r="BO8" s="699">
        <v>1.2</v>
      </c>
      <c r="BP8" s="699"/>
      <c r="BQ8" s="699"/>
      <c r="BR8" s="699"/>
      <c r="BS8" s="700" t="s">
        <v>128</v>
      </c>
      <c r="BT8" s="700"/>
      <c r="BU8" s="700"/>
      <c r="BV8" s="700"/>
      <c r="BW8" s="700"/>
      <c r="BX8" s="700"/>
      <c r="BY8" s="700"/>
      <c r="BZ8" s="700"/>
      <c r="CA8" s="700"/>
      <c r="CB8" s="731"/>
      <c r="CD8" s="660" t="s">
        <v>239</v>
      </c>
      <c r="CE8" s="661"/>
      <c r="CF8" s="661"/>
      <c r="CG8" s="661"/>
      <c r="CH8" s="661"/>
      <c r="CI8" s="661"/>
      <c r="CJ8" s="661"/>
      <c r="CK8" s="661"/>
      <c r="CL8" s="661"/>
      <c r="CM8" s="661"/>
      <c r="CN8" s="661"/>
      <c r="CO8" s="661"/>
      <c r="CP8" s="661"/>
      <c r="CQ8" s="662"/>
      <c r="CR8" s="663">
        <v>3694910</v>
      </c>
      <c r="CS8" s="664"/>
      <c r="CT8" s="664"/>
      <c r="CU8" s="664"/>
      <c r="CV8" s="664"/>
      <c r="CW8" s="664"/>
      <c r="CX8" s="664"/>
      <c r="CY8" s="665"/>
      <c r="CZ8" s="699">
        <v>37.4</v>
      </c>
      <c r="DA8" s="699"/>
      <c r="DB8" s="699"/>
      <c r="DC8" s="699"/>
      <c r="DD8" s="669">
        <v>22234</v>
      </c>
      <c r="DE8" s="664"/>
      <c r="DF8" s="664"/>
      <c r="DG8" s="664"/>
      <c r="DH8" s="664"/>
      <c r="DI8" s="664"/>
      <c r="DJ8" s="664"/>
      <c r="DK8" s="664"/>
      <c r="DL8" s="664"/>
      <c r="DM8" s="664"/>
      <c r="DN8" s="664"/>
      <c r="DO8" s="664"/>
      <c r="DP8" s="665"/>
      <c r="DQ8" s="669">
        <v>1615111</v>
      </c>
      <c r="DR8" s="664"/>
      <c r="DS8" s="664"/>
      <c r="DT8" s="664"/>
      <c r="DU8" s="664"/>
      <c r="DV8" s="664"/>
      <c r="DW8" s="664"/>
      <c r="DX8" s="664"/>
      <c r="DY8" s="664"/>
      <c r="DZ8" s="664"/>
      <c r="EA8" s="664"/>
      <c r="EB8" s="664"/>
      <c r="EC8" s="698"/>
    </row>
    <row r="9" spans="2:143" ht="11.25" customHeight="1" x14ac:dyDescent="0.15">
      <c r="B9" s="660" t="s">
        <v>240</v>
      </c>
      <c r="C9" s="661"/>
      <c r="D9" s="661"/>
      <c r="E9" s="661"/>
      <c r="F9" s="661"/>
      <c r="G9" s="661"/>
      <c r="H9" s="661"/>
      <c r="I9" s="661"/>
      <c r="J9" s="661"/>
      <c r="K9" s="661"/>
      <c r="L9" s="661"/>
      <c r="M9" s="661"/>
      <c r="N9" s="661"/>
      <c r="O9" s="661"/>
      <c r="P9" s="661"/>
      <c r="Q9" s="662"/>
      <c r="R9" s="663">
        <v>16694</v>
      </c>
      <c r="S9" s="664"/>
      <c r="T9" s="664"/>
      <c r="U9" s="664"/>
      <c r="V9" s="664"/>
      <c r="W9" s="664"/>
      <c r="X9" s="664"/>
      <c r="Y9" s="665"/>
      <c r="Z9" s="699">
        <v>0.2</v>
      </c>
      <c r="AA9" s="699"/>
      <c r="AB9" s="699"/>
      <c r="AC9" s="699"/>
      <c r="AD9" s="700">
        <v>16694</v>
      </c>
      <c r="AE9" s="700"/>
      <c r="AF9" s="700"/>
      <c r="AG9" s="700"/>
      <c r="AH9" s="700"/>
      <c r="AI9" s="700"/>
      <c r="AJ9" s="700"/>
      <c r="AK9" s="700"/>
      <c r="AL9" s="666">
        <v>0.3</v>
      </c>
      <c r="AM9" s="667"/>
      <c r="AN9" s="667"/>
      <c r="AO9" s="701"/>
      <c r="AP9" s="660" t="s">
        <v>241</v>
      </c>
      <c r="AQ9" s="661"/>
      <c r="AR9" s="661"/>
      <c r="AS9" s="661"/>
      <c r="AT9" s="661"/>
      <c r="AU9" s="661"/>
      <c r="AV9" s="661"/>
      <c r="AW9" s="661"/>
      <c r="AX9" s="661"/>
      <c r="AY9" s="661"/>
      <c r="AZ9" s="661"/>
      <c r="BA9" s="661"/>
      <c r="BB9" s="661"/>
      <c r="BC9" s="661"/>
      <c r="BD9" s="661"/>
      <c r="BE9" s="661"/>
      <c r="BF9" s="662"/>
      <c r="BG9" s="663">
        <v>1542774</v>
      </c>
      <c r="BH9" s="664"/>
      <c r="BI9" s="664"/>
      <c r="BJ9" s="664"/>
      <c r="BK9" s="664"/>
      <c r="BL9" s="664"/>
      <c r="BM9" s="664"/>
      <c r="BN9" s="665"/>
      <c r="BO9" s="699">
        <v>36.6</v>
      </c>
      <c r="BP9" s="699"/>
      <c r="BQ9" s="699"/>
      <c r="BR9" s="699"/>
      <c r="BS9" s="700" t="s">
        <v>128</v>
      </c>
      <c r="BT9" s="700"/>
      <c r="BU9" s="700"/>
      <c r="BV9" s="700"/>
      <c r="BW9" s="700"/>
      <c r="BX9" s="700"/>
      <c r="BY9" s="700"/>
      <c r="BZ9" s="700"/>
      <c r="CA9" s="700"/>
      <c r="CB9" s="731"/>
      <c r="CD9" s="660" t="s">
        <v>242</v>
      </c>
      <c r="CE9" s="661"/>
      <c r="CF9" s="661"/>
      <c r="CG9" s="661"/>
      <c r="CH9" s="661"/>
      <c r="CI9" s="661"/>
      <c r="CJ9" s="661"/>
      <c r="CK9" s="661"/>
      <c r="CL9" s="661"/>
      <c r="CM9" s="661"/>
      <c r="CN9" s="661"/>
      <c r="CO9" s="661"/>
      <c r="CP9" s="661"/>
      <c r="CQ9" s="662"/>
      <c r="CR9" s="663">
        <v>1225235</v>
      </c>
      <c r="CS9" s="664"/>
      <c r="CT9" s="664"/>
      <c r="CU9" s="664"/>
      <c r="CV9" s="664"/>
      <c r="CW9" s="664"/>
      <c r="CX9" s="664"/>
      <c r="CY9" s="665"/>
      <c r="CZ9" s="699">
        <v>12.4</v>
      </c>
      <c r="DA9" s="699"/>
      <c r="DB9" s="699"/>
      <c r="DC9" s="699"/>
      <c r="DD9" s="669">
        <v>32371</v>
      </c>
      <c r="DE9" s="664"/>
      <c r="DF9" s="664"/>
      <c r="DG9" s="664"/>
      <c r="DH9" s="664"/>
      <c r="DI9" s="664"/>
      <c r="DJ9" s="664"/>
      <c r="DK9" s="664"/>
      <c r="DL9" s="664"/>
      <c r="DM9" s="664"/>
      <c r="DN9" s="664"/>
      <c r="DO9" s="664"/>
      <c r="DP9" s="665"/>
      <c r="DQ9" s="669">
        <v>1014212</v>
      </c>
      <c r="DR9" s="664"/>
      <c r="DS9" s="664"/>
      <c r="DT9" s="664"/>
      <c r="DU9" s="664"/>
      <c r="DV9" s="664"/>
      <c r="DW9" s="664"/>
      <c r="DX9" s="664"/>
      <c r="DY9" s="664"/>
      <c r="DZ9" s="664"/>
      <c r="EA9" s="664"/>
      <c r="EB9" s="664"/>
      <c r="EC9" s="698"/>
    </row>
    <row r="10" spans="2:143" ht="11.25" customHeight="1" x14ac:dyDescent="0.15">
      <c r="B10" s="660" t="s">
        <v>243</v>
      </c>
      <c r="C10" s="661"/>
      <c r="D10" s="661"/>
      <c r="E10" s="661"/>
      <c r="F10" s="661"/>
      <c r="G10" s="661"/>
      <c r="H10" s="661"/>
      <c r="I10" s="661"/>
      <c r="J10" s="661"/>
      <c r="K10" s="661"/>
      <c r="L10" s="661"/>
      <c r="M10" s="661"/>
      <c r="N10" s="661"/>
      <c r="O10" s="661"/>
      <c r="P10" s="661"/>
      <c r="Q10" s="662"/>
      <c r="R10" s="663" t="s">
        <v>128</v>
      </c>
      <c r="S10" s="664"/>
      <c r="T10" s="664"/>
      <c r="U10" s="664"/>
      <c r="V10" s="664"/>
      <c r="W10" s="664"/>
      <c r="X10" s="664"/>
      <c r="Y10" s="665"/>
      <c r="Z10" s="699" t="s">
        <v>128</v>
      </c>
      <c r="AA10" s="699"/>
      <c r="AB10" s="699"/>
      <c r="AC10" s="699"/>
      <c r="AD10" s="700" t="s">
        <v>128</v>
      </c>
      <c r="AE10" s="700"/>
      <c r="AF10" s="700"/>
      <c r="AG10" s="700"/>
      <c r="AH10" s="700"/>
      <c r="AI10" s="700"/>
      <c r="AJ10" s="700"/>
      <c r="AK10" s="700"/>
      <c r="AL10" s="666" t="s">
        <v>128</v>
      </c>
      <c r="AM10" s="667"/>
      <c r="AN10" s="667"/>
      <c r="AO10" s="701"/>
      <c r="AP10" s="660" t="s">
        <v>244</v>
      </c>
      <c r="AQ10" s="661"/>
      <c r="AR10" s="661"/>
      <c r="AS10" s="661"/>
      <c r="AT10" s="661"/>
      <c r="AU10" s="661"/>
      <c r="AV10" s="661"/>
      <c r="AW10" s="661"/>
      <c r="AX10" s="661"/>
      <c r="AY10" s="661"/>
      <c r="AZ10" s="661"/>
      <c r="BA10" s="661"/>
      <c r="BB10" s="661"/>
      <c r="BC10" s="661"/>
      <c r="BD10" s="661"/>
      <c r="BE10" s="661"/>
      <c r="BF10" s="662"/>
      <c r="BG10" s="663">
        <v>121250</v>
      </c>
      <c r="BH10" s="664"/>
      <c r="BI10" s="664"/>
      <c r="BJ10" s="664"/>
      <c r="BK10" s="664"/>
      <c r="BL10" s="664"/>
      <c r="BM10" s="664"/>
      <c r="BN10" s="665"/>
      <c r="BO10" s="699">
        <v>2.9</v>
      </c>
      <c r="BP10" s="699"/>
      <c r="BQ10" s="699"/>
      <c r="BR10" s="699"/>
      <c r="BS10" s="700" t="s">
        <v>175</v>
      </c>
      <c r="BT10" s="700"/>
      <c r="BU10" s="700"/>
      <c r="BV10" s="700"/>
      <c r="BW10" s="700"/>
      <c r="BX10" s="700"/>
      <c r="BY10" s="700"/>
      <c r="BZ10" s="700"/>
      <c r="CA10" s="700"/>
      <c r="CB10" s="731"/>
      <c r="CD10" s="660" t="s">
        <v>245</v>
      </c>
      <c r="CE10" s="661"/>
      <c r="CF10" s="661"/>
      <c r="CG10" s="661"/>
      <c r="CH10" s="661"/>
      <c r="CI10" s="661"/>
      <c r="CJ10" s="661"/>
      <c r="CK10" s="661"/>
      <c r="CL10" s="661"/>
      <c r="CM10" s="661"/>
      <c r="CN10" s="661"/>
      <c r="CO10" s="661"/>
      <c r="CP10" s="661"/>
      <c r="CQ10" s="662"/>
      <c r="CR10" s="663">
        <v>500</v>
      </c>
      <c r="CS10" s="664"/>
      <c r="CT10" s="664"/>
      <c r="CU10" s="664"/>
      <c r="CV10" s="664"/>
      <c r="CW10" s="664"/>
      <c r="CX10" s="664"/>
      <c r="CY10" s="665"/>
      <c r="CZ10" s="699">
        <v>0</v>
      </c>
      <c r="DA10" s="699"/>
      <c r="DB10" s="699"/>
      <c r="DC10" s="699"/>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698"/>
    </row>
    <row r="11" spans="2:143" ht="11.25" customHeight="1" x14ac:dyDescent="0.15">
      <c r="B11" s="660" t="s">
        <v>246</v>
      </c>
      <c r="C11" s="661"/>
      <c r="D11" s="661"/>
      <c r="E11" s="661"/>
      <c r="F11" s="661"/>
      <c r="G11" s="661"/>
      <c r="H11" s="661"/>
      <c r="I11" s="661"/>
      <c r="J11" s="661"/>
      <c r="K11" s="661"/>
      <c r="L11" s="661"/>
      <c r="M11" s="661"/>
      <c r="N11" s="661"/>
      <c r="O11" s="661"/>
      <c r="P11" s="661"/>
      <c r="Q11" s="662"/>
      <c r="R11" s="663">
        <v>688680</v>
      </c>
      <c r="S11" s="664"/>
      <c r="T11" s="664"/>
      <c r="U11" s="664"/>
      <c r="V11" s="664"/>
      <c r="W11" s="664"/>
      <c r="X11" s="664"/>
      <c r="Y11" s="665"/>
      <c r="Z11" s="666">
        <v>6.5</v>
      </c>
      <c r="AA11" s="667"/>
      <c r="AB11" s="667"/>
      <c r="AC11" s="668"/>
      <c r="AD11" s="669">
        <v>688680</v>
      </c>
      <c r="AE11" s="664"/>
      <c r="AF11" s="664"/>
      <c r="AG11" s="664"/>
      <c r="AH11" s="664"/>
      <c r="AI11" s="664"/>
      <c r="AJ11" s="664"/>
      <c r="AK11" s="665"/>
      <c r="AL11" s="666">
        <v>12.2</v>
      </c>
      <c r="AM11" s="667"/>
      <c r="AN11" s="667"/>
      <c r="AO11" s="701"/>
      <c r="AP11" s="660" t="s">
        <v>247</v>
      </c>
      <c r="AQ11" s="661"/>
      <c r="AR11" s="661"/>
      <c r="AS11" s="661"/>
      <c r="AT11" s="661"/>
      <c r="AU11" s="661"/>
      <c r="AV11" s="661"/>
      <c r="AW11" s="661"/>
      <c r="AX11" s="661"/>
      <c r="AY11" s="661"/>
      <c r="AZ11" s="661"/>
      <c r="BA11" s="661"/>
      <c r="BB11" s="661"/>
      <c r="BC11" s="661"/>
      <c r="BD11" s="661"/>
      <c r="BE11" s="661"/>
      <c r="BF11" s="662"/>
      <c r="BG11" s="663">
        <v>137563</v>
      </c>
      <c r="BH11" s="664"/>
      <c r="BI11" s="664"/>
      <c r="BJ11" s="664"/>
      <c r="BK11" s="664"/>
      <c r="BL11" s="664"/>
      <c r="BM11" s="664"/>
      <c r="BN11" s="665"/>
      <c r="BO11" s="699">
        <v>3.3</v>
      </c>
      <c r="BP11" s="699"/>
      <c r="BQ11" s="699"/>
      <c r="BR11" s="699"/>
      <c r="BS11" s="700" t="s">
        <v>128</v>
      </c>
      <c r="BT11" s="700"/>
      <c r="BU11" s="700"/>
      <c r="BV11" s="700"/>
      <c r="BW11" s="700"/>
      <c r="BX11" s="700"/>
      <c r="BY11" s="700"/>
      <c r="BZ11" s="700"/>
      <c r="CA11" s="700"/>
      <c r="CB11" s="731"/>
      <c r="CD11" s="660" t="s">
        <v>248</v>
      </c>
      <c r="CE11" s="661"/>
      <c r="CF11" s="661"/>
      <c r="CG11" s="661"/>
      <c r="CH11" s="661"/>
      <c r="CI11" s="661"/>
      <c r="CJ11" s="661"/>
      <c r="CK11" s="661"/>
      <c r="CL11" s="661"/>
      <c r="CM11" s="661"/>
      <c r="CN11" s="661"/>
      <c r="CO11" s="661"/>
      <c r="CP11" s="661"/>
      <c r="CQ11" s="662"/>
      <c r="CR11" s="663">
        <v>17613</v>
      </c>
      <c r="CS11" s="664"/>
      <c r="CT11" s="664"/>
      <c r="CU11" s="664"/>
      <c r="CV11" s="664"/>
      <c r="CW11" s="664"/>
      <c r="CX11" s="664"/>
      <c r="CY11" s="665"/>
      <c r="CZ11" s="699">
        <v>0.2</v>
      </c>
      <c r="DA11" s="699"/>
      <c r="DB11" s="699"/>
      <c r="DC11" s="699"/>
      <c r="DD11" s="669">
        <v>2640</v>
      </c>
      <c r="DE11" s="664"/>
      <c r="DF11" s="664"/>
      <c r="DG11" s="664"/>
      <c r="DH11" s="664"/>
      <c r="DI11" s="664"/>
      <c r="DJ11" s="664"/>
      <c r="DK11" s="664"/>
      <c r="DL11" s="664"/>
      <c r="DM11" s="664"/>
      <c r="DN11" s="664"/>
      <c r="DO11" s="664"/>
      <c r="DP11" s="665"/>
      <c r="DQ11" s="669">
        <v>14827</v>
      </c>
      <c r="DR11" s="664"/>
      <c r="DS11" s="664"/>
      <c r="DT11" s="664"/>
      <c r="DU11" s="664"/>
      <c r="DV11" s="664"/>
      <c r="DW11" s="664"/>
      <c r="DX11" s="664"/>
      <c r="DY11" s="664"/>
      <c r="DZ11" s="664"/>
      <c r="EA11" s="664"/>
      <c r="EB11" s="664"/>
      <c r="EC11" s="698"/>
    </row>
    <row r="12" spans="2:143" ht="11.25" customHeight="1" x14ac:dyDescent="0.15">
      <c r="B12" s="660" t="s">
        <v>249</v>
      </c>
      <c r="C12" s="661"/>
      <c r="D12" s="661"/>
      <c r="E12" s="661"/>
      <c r="F12" s="661"/>
      <c r="G12" s="661"/>
      <c r="H12" s="661"/>
      <c r="I12" s="661"/>
      <c r="J12" s="661"/>
      <c r="K12" s="661"/>
      <c r="L12" s="661"/>
      <c r="M12" s="661"/>
      <c r="N12" s="661"/>
      <c r="O12" s="661"/>
      <c r="P12" s="661"/>
      <c r="Q12" s="662"/>
      <c r="R12" s="663" t="s">
        <v>128</v>
      </c>
      <c r="S12" s="664"/>
      <c r="T12" s="664"/>
      <c r="U12" s="664"/>
      <c r="V12" s="664"/>
      <c r="W12" s="664"/>
      <c r="X12" s="664"/>
      <c r="Y12" s="665"/>
      <c r="Z12" s="699" t="s">
        <v>128</v>
      </c>
      <c r="AA12" s="699"/>
      <c r="AB12" s="699"/>
      <c r="AC12" s="699"/>
      <c r="AD12" s="700" t="s">
        <v>128</v>
      </c>
      <c r="AE12" s="700"/>
      <c r="AF12" s="700"/>
      <c r="AG12" s="700"/>
      <c r="AH12" s="700"/>
      <c r="AI12" s="700"/>
      <c r="AJ12" s="700"/>
      <c r="AK12" s="700"/>
      <c r="AL12" s="666" t="s">
        <v>128</v>
      </c>
      <c r="AM12" s="667"/>
      <c r="AN12" s="667"/>
      <c r="AO12" s="701"/>
      <c r="AP12" s="660" t="s">
        <v>250</v>
      </c>
      <c r="AQ12" s="661"/>
      <c r="AR12" s="661"/>
      <c r="AS12" s="661"/>
      <c r="AT12" s="661"/>
      <c r="AU12" s="661"/>
      <c r="AV12" s="661"/>
      <c r="AW12" s="661"/>
      <c r="AX12" s="661"/>
      <c r="AY12" s="661"/>
      <c r="AZ12" s="661"/>
      <c r="BA12" s="661"/>
      <c r="BB12" s="661"/>
      <c r="BC12" s="661"/>
      <c r="BD12" s="661"/>
      <c r="BE12" s="661"/>
      <c r="BF12" s="662"/>
      <c r="BG12" s="663">
        <v>2020738</v>
      </c>
      <c r="BH12" s="664"/>
      <c r="BI12" s="664"/>
      <c r="BJ12" s="664"/>
      <c r="BK12" s="664"/>
      <c r="BL12" s="664"/>
      <c r="BM12" s="664"/>
      <c r="BN12" s="665"/>
      <c r="BO12" s="699">
        <v>48</v>
      </c>
      <c r="BP12" s="699"/>
      <c r="BQ12" s="699"/>
      <c r="BR12" s="699"/>
      <c r="BS12" s="700" t="s">
        <v>128</v>
      </c>
      <c r="BT12" s="700"/>
      <c r="BU12" s="700"/>
      <c r="BV12" s="700"/>
      <c r="BW12" s="700"/>
      <c r="BX12" s="700"/>
      <c r="BY12" s="700"/>
      <c r="BZ12" s="700"/>
      <c r="CA12" s="700"/>
      <c r="CB12" s="731"/>
      <c r="CD12" s="660" t="s">
        <v>251</v>
      </c>
      <c r="CE12" s="661"/>
      <c r="CF12" s="661"/>
      <c r="CG12" s="661"/>
      <c r="CH12" s="661"/>
      <c r="CI12" s="661"/>
      <c r="CJ12" s="661"/>
      <c r="CK12" s="661"/>
      <c r="CL12" s="661"/>
      <c r="CM12" s="661"/>
      <c r="CN12" s="661"/>
      <c r="CO12" s="661"/>
      <c r="CP12" s="661"/>
      <c r="CQ12" s="662"/>
      <c r="CR12" s="663">
        <v>121582</v>
      </c>
      <c r="CS12" s="664"/>
      <c r="CT12" s="664"/>
      <c r="CU12" s="664"/>
      <c r="CV12" s="664"/>
      <c r="CW12" s="664"/>
      <c r="CX12" s="664"/>
      <c r="CY12" s="665"/>
      <c r="CZ12" s="699">
        <v>1.2</v>
      </c>
      <c r="DA12" s="699"/>
      <c r="DB12" s="699"/>
      <c r="DC12" s="699"/>
      <c r="DD12" s="669" t="s">
        <v>128</v>
      </c>
      <c r="DE12" s="664"/>
      <c r="DF12" s="664"/>
      <c r="DG12" s="664"/>
      <c r="DH12" s="664"/>
      <c r="DI12" s="664"/>
      <c r="DJ12" s="664"/>
      <c r="DK12" s="664"/>
      <c r="DL12" s="664"/>
      <c r="DM12" s="664"/>
      <c r="DN12" s="664"/>
      <c r="DO12" s="664"/>
      <c r="DP12" s="665"/>
      <c r="DQ12" s="669">
        <v>117582</v>
      </c>
      <c r="DR12" s="664"/>
      <c r="DS12" s="664"/>
      <c r="DT12" s="664"/>
      <c r="DU12" s="664"/>
      <c r="DV12" s="664"/>
      <c r="DW12" s="664"/>
      <c r="DX12" s="664"/>
      <c r="DY12" s="664"/>
      <c r="DZ12" s="664"/>
      <c r="EA12" s="664"/>
      <c r="EB12" s="664"/>
      <c r="EC12" s="698"/>
    </row>
    <row r="13" spans="2:143" ht="11.25" customHeight="1" x14ac:dyDescent="0.15">
      <c r="B13" s="660" t="s">
        <v>252</v>
      </c>
      <c r="C13" s="661"/>
      <c r="D13" s="661"/>
      <c r="E13" s="661"/>
      <c r="F13" s="661"/>
      <c r="G13" s="661"/>
      <c r="H13" s="661"/>
      <c r="I13" s="661"/>
      <c r="J13" s="661"/>
      <c r="K13" s="661"/>
      <c r="L13" s="661"/>
      <c r="M13" s="661"/>
      <c r="N13" s="661"/>
      <c r="O13" s="661"/>
      <c r="P13" s="661"/>
      <c r="Q13" s="662"/>
      <c r="R13" s="663" t="s">
        <v>128</v>
      </c>
      <c r="S13" s="664"/>
      <c r="T13" s="664"/>
      <c r="U13" s="664"/>
      <c r="V13" s="664"/>
      <c r="W13" s="664"/>
      <c r="X13" s="664"/>
      <c r="Y13" s="665"/>
      <c r="Z13" s="699" t="s">
        <v>175</v>
      </c>
      <c r="AA13" s="699"/>
      <c r="AB13" s="699"/>
      <c r="AC13" s="699"/>
      <c r="AD13" s="700" t="s">
        <v>128</v>
      </c>
      <c r="AE13" s="700"/>
      <c r="AF13" s="700"/>
      <c r="AG13" s="700"/>
      <c r="AH13" s="700"/>
      <c r="AI13" s="700"/>
      <c r="AJ13" s="700"/>
      <c r="AK13" s="700"/>
      <c r="AL13" s="666" t="s">
        <v>128</v>
      </c>
      <c r="AM13" s="667"/>
      <c r="AN13" s="667"/>
      <c r="AO13" s="701"/>
      <c r="AP13" s="660" t="s">
        <v>253</v>
      </c>
      <c r="AQ13" s="661"/>
      <c r="AR13" s="661"/>
      <c r="AS13" s="661"/>
      <c r="AT13" s="661"/>
      <c r="AU13" s="661"/>
      <c r="AV13" s="661"/>
      <c r="AW13" s="661"/>
      <c r="AX13" s="661"/>
      <c r="AY13" s="661"/>
      <c r="AZ13" s="661"/>
      <c r="BA13" s="661"/>
      <c r="BB13" s="661"/>
      <c r="BC13" s="661"/>
      <c r="BD13" s="661"/>
      <c r="BE13" s="661"/>
      <c r="BF13" s="662"/>
      <c r="BG13" s="663">
        <v>2020124</v>
      </c>
      <c r="BH13" s="664"/>
      <c r="BI13" s="664"/>
      <c r="BJ13" s="664"/>
      <c r="BK13" s="664"/>
      <c r="BL13" s="664"/>
      <c r="BM13" s="664"/>
      <c r="BN13" s="665"/>
      <c r="BO13" s="699">
        <v>48</v>
      </c>
      <c r="BP13" s="699"/>
      <c r="BQ13" s="699"/>
      <c r="BR13" s="699"/>
      <c r="BS13" s="700" t="s">
        <v>128</v>
      </c>
      <c r="BT13" s="700"/>
      <c r="BU13" s="700"/>
      <c r="BV13" s="700"/>
      <c r="BW13" s="700"/>
      <c r="BX13" s="700"/>
      <c r="BY13" s="700"/>
      <c r="BZ13" s="700"/>
      <c r="CA13" s="700"/>
      <c r="CB13" s="731"/>
      <c r="CD13" s="660" t="s">
        <v>254</v>
      </c>
      <c r="CE13" s="661"/>
      <c r="CF13" s="661"/>
      <c r="CG13" s="661"/>
      <c r="CH13" s="661"/>
      <c r="CI13" s="661"/>
      <c r="CJ13" s="661"/>
      <c r="CK13" s="661"/>
      <c r="CL13" s="661"/>
      <c r="CM13" s="661"/>
      <c r="CN13" s="661"/>
      <c r="CO13" s="661"/>
      <c r="CP13" s="661"/>
      <c r="CQ13" s="662"/>
      <c r="CR13" s="663">
        <v>837820</v>
      </c>
      <c r="CS13" s="664"/>
      <c r="CT13" s="664"/>
      <c r="CU13" s="664"/>
      <c r="CV13" s="664"/>
      <c r="CW13" s="664"/>
      <c r="CX13" s="664"/>
      <c r="CY13" s="665"/>
      <c r="CZ13" s="699">
        <v>8.5</v>
      </c>
      <c r="DA13" s="699"/>
      <c r="DB13" s="699"/>
      <c r="DC13" s="699"/>
      <c r="DD13" s="669">
        <v>360747</v>
      </c>
      <c r="DE13" s="664"/>
      <c r="DF13" s="664"/>
      <c r="DG13" s="664"/>
      <c r="DH13" s="664"/>
      <c r="DI13" s="664"/>
      <c r="DJ13" s="664"/>
      <c r="DK13" s="664"/>
      <c r="DL13" s="664"/>
      <c r="DM13" s="664"/>
      <c r="DN13" s="664"/>
      <c r="DO13" s="664"/>
      <c r="DP13" s="665"/>
      <c r="DQ13" s="669">
        <v>643477</v>
      </c>
      <c r="DR13" s="664"/>
      <c r="DS13" s="664"/>
      <c r="DT13" s="664"/>
      <c r="DU13" s="664"/>
      <c r="DV13" s="664"/>
      <c r="DW13" s="664"/>
      <c r="DX13" s="664"/>
      <c r="DY13" s="664"/>
      <c r="DZ13" s="664"/>
      <c r="EA13" s="664"/>
      <c r="EB13" s="664"/>
      <c r="EC13" s="698"/>
    </row>
    <row r="14" spans="2:143" ht="11.25" customHeight="1" x14ac:dyDescent="0.15">
      <c r="B14" s="660" t="s">
        <v>255</v>
      </c>
      <c r="C14" s="661"/>
      <c r="D14" s="661"/>
      <c r="E14" s="661"/>
      <c r="F14" s="661"/>
      <c r="G14" s="661"/>
      <c r="H14" s="661"/>
      <c r="I14" s="661"/>
      <c r="J14" s="661"/>
      <c r="K14" s="661"/>
      <c r="L14" s="661"/>
      <c r="M14" s="661"/>
      <c r="N14" s="661"/>
      <c r="O14" s="661"/>
      <c r="P14" s="661"/>
      <c r="Q14" s="662"/>
      <c r="R14" s="663" t="s">
        <v>128</v>
      </c>
      <c r="S14" s="664"/>
      <c r="T14" s="664"/>
      <c r="U14" s="664"/>
      <c r="V14" s="664"/>
      <c r="W14" s="664"/>
      <c r="X14" s="664"/>
      <c r="Y14" s="665"/>
      <c r="Z14" s="699" t="s">
        <v>128</v>
      </c>
      <c r="AA14" s="699"/>
      <c r="AB14" s="699"/>
      <c r="AC14" s="699"/>
      <c r="AD14" s="700" t="s">
        <v>128</v>
      </c>
      <c r="AE14" s="700"/>
      <c r="AF14" s="700"/>
      <c r="AG14" s="700"/>
      <c r="AH14" s="700"/>
      <c r="AI14" s="700"/>
      <c r="AJ14" s="700"/>
      <c r="AK14" s="700"/>
      <c r="AL14" s="666" t="s">
        <v>128</v>
      </c>
      <c r="AM14" s="667"/>
      <c r="AN14" s="667"/>
      <c r="AO14" s="701"/>
      <c r="AP14" s="660" t="s">
        <v>256</v>
      </c>
      <c r="AQ14" s="661"/>
      <c r="AR14" s="661"/>
      <c r="AS14" s="661"/>
      <c r="AT14" s="661"/>
      <c r="AU14" s="661"/>
      <c r="AV14" s="661"/>
      <c r="AW14" s="661"/>
      <c r="AX14" s="661"/>
      <c r="AY14" s="661"/>
      <c r="AZ14" s="661"/>
      <c r="BA14" s="661"/>
      <c r="BB14" s="661"/>
      <c r="BC14" s="661"/>
      <c r="BD14" s="661"/>
      <c r="BE14" s="661"/>
      <c r="BF14" s="662"/>
      <c r="BG14" s="663">
        <v>96362</v>
      </c>
      <c r="BH14" s="664"/>
      <c r="BI14" s="664"/>
      <c r="BJ14" s="664"/>
      <c r="BK14" s="664"/>
      <c r="BL14" s="664"/>
      <c r="BM14" s="664"/>
      <c r="BN14" s="665"/>
      <c r="BO14" s="699">
        <v>2.2999999999999998</v>
      </c>
      <c r="BP14" s="699"/>
      <c r="BQ14" s="699"/>
      <c r="BR14" s="699"/>
      <c r="BS14" s="700" t="s">
        <v>128</v>
      </c>
      <c r="BT14" s="700"/>
      <c r="BU14" s="700"/>
      <c r="BV14" s="700"/>
      <c r="BW14" s="700"/>
      <c r="BX14" s="700"/>
      <c r="BY14" s="700"/>
      <c r="BZ14" s="700"/>
      <c r="CA14" s="700"/>
      <c r="CB14" s="731"/>
      <c r="CD14" s="660" t="s">
        <v>257</v>
      </c>
      <c r="CE14" s="661"/>
      <c r="CF14" s="661"/>
      <c r="CG14" s="661"/>
      <c r="CH14" s="661"/>
      <c r="CI14" s="661"/>
      <c r="CJ14" s="661"/>
      <c r="CK14" s="661"/>
      <c r="CL14" s="661"/>
      <c r="CM14" s="661"/>
      <c r="CN14" s="661"/>
      <c r="CO14" s="661"/>
      <c r="CP14" s="661"/>
      <c r="CQ14" s="662"/>
      <c r="CR14" s="663">
        <v>437145</v>
      </c>
      <c r="CS14" s="664"/>
      <c r="CT14" s="664"/>
      <c r="CU14" s="664"/>
      <c r="CV14" s="664"/>
      <c r="CW14" s="664"/>
      <c r="CX14" s="664"/>
      <c r="CY14" s="665"/>
      <c r="CZ14" s="699">
        <v>4.4000000000000004</v>
      </c>
      <c r="DA14" s="699"/>
      <c r="DB14" s="699"/>
      <c r="DC14" s="699"/>
      <c r="DD14" s="669">
        <v>34</v>
      </c>
      <c r="DE14" s="664"/>
      <c r="DF14" s="664"/>
      <c r="DG14" s="664"/>
      <c r="DH14" s="664"/>
      <c r="DI14" s="664"/>
      <c r="DJ14" s="664"/>
      <c r="DK14" s="664"/>
      <c r="DL14" s="664"/>
      <c r="DM14" s="664"/>
      <c r="DN14" s="664"/>
      <c r="DO14" s="664"/>
      <c r="DP14" s="665"/>
      <c r="DQ14" s="669">
        <v>434232</v>
      </c>
      <c r="DR14" s="664"/>
      <c r="DS14" s="664"/>
      <c r="DT14" s="664"/>
      <c r="DU14" s="664"/>
      <c r="DV14" s="664"/>
      <c r="DW14" s="664"/>
      <c r="DX14" s="664"/>
      <c r="DY14" s="664"/>
      <c r="DZ14" s="664"/>
      <c r="EA14" s="664"/>
      <c r="EB14" s="664"/>
      <c r="EC14" s="698"/>
    </row>
    <row r="15" spans="2:143" ht="11.25" customHeight="1" x14ac:dyDescent="0.15">
      <c r="B15" s="660" t="s">
        <v>258</v>
      </c>
      <c r="C15" s="661"/>
      <c r="D15" s="661"/>
      <c r="E15" s="661"/>
      <c r="F15" s="661"/>
      <c r="G15" s="661"/>
      <c r="H15" s="661"/>
      <c r="I15" s="661"/>
      <c r="J15" s="661"/>
      <c r="K15" s="661"/>
      <c r="L15" s="661"/>
      <c r="M15" s="661"/>
      <c r="N15" s="661"/>
      <c r="O15" s="661"/>
      <c r="P15" s="661"/>
      <c r="Q15" s="662"/>
      <c r="R15" s="663" t="s">
        <v>175</v>
      </c>
      <c r="S15" s="664"/>
      <c r="T15" s="664"/>
      <c r="U15" s="664"/>
      <c r="V15" s="664"/>
      <c r="W15" s="664"/>
      <c r="X15" s="664"/>
      <c r="Y15" s="665"/>
      <c r="Z15" s="699" t="s">
        <v>175</v>
      </c>
      <c r="AA15" s="699"/>
      <c r="AB15" s="699"/>
      <c r="AC15" s="699"/>
      <c r="AD15" s="700" t="s">
        <v>128</v>
      </c>
      <c r="AE15" s="700"/>
      <c r="AF15" s="700"/>
      <c r="AG15" s="700"/>
      <c r="AH15" s="700"/>
      <c r="AI15" s="700"/>
      <c r="AJ15" s="700"/>
      <c r="AK15" s="700"/>
      <c r="AL15" s="666" t="s">
        <v>128</v>
      </c>
      <c r="AM15" s="667"/>
      <c r="AN15" s="667"/>
      <c r="AO15" s="701"/>
      <c r="AP15" s="660" t="s">
        <v>259</v>
      </c>
      <c r="AQ15" s="661"/>
      <c r="AR15" s="661"/>
      <c r="AS15" s="661"/>
      <c r="AT15" s="661"/>
      <c r="AU15" s="661"/>
      <c r="AV15" s="661"/>
      <c r="AW15" s="661"/>
      <c r="AX15" s="661"/>
      <c r="AY15" s="661"/>
      <c r="AZ15" s="661"/>
      <c r="BA15" s="661"/>
      <c r="BB15" s="661"/>
      <c r="BC15" s="661"/>
      <c r="BD15" s="661"/>
      <c r="BE15" s="661"/>
      <c r="BF15" s="662"/>
      <c r="BG15" s="663">
        <v>241836</v>
      </c>
      <c r="BH15" s="664"/>
      <c r="BI15" s="664"/>
      <c r="BJ15" s="664"/>
      <c r="BK15" s="664"/>
      <c r="BL15" s="664"/>
      <c r="BM15" s="664"/>
      <c r="BN15" s="665"/>
      <c r="BO15" s="699">
        <v>5.7</v>
      </c>
      <c r="BP15" s="699"/>
      <c r="BQ15" s="699"/>
      <c r="BR15" s="699"/>
      <c r="BS15" s="700" t="s">
        <v>128</v>
      </c>
      <c r="BT15" s="700"/>
      <c r="BU15" s="700"/>
      <c r="BV15" s="700"/>
      <c r="BW15" s="700"/>
      <c r="BX15" s="700"/>
      <c r="BY15" s="700"/>
      <c r="BZ15" s="700"/>
      <c r="CA15" s="700"/>
      <c r="CB15" s="731"/>
      <c r="CD15" s="660" t="s">
        <v>260</v>
      </c>
      <c r="CE15" s="661"/>
      <c r="CF15" s="661"/>
      <c r="CG15" s="661"/>
      <c r="CH15" s="661"/>
      <c r="CI15" s="661"/>
      <c r="CJ15" s="661"/>
      <c r="CK15" s="661"/>
      <c r="CL15" s="661"/>
      <c r="CM15" s="661"/>
      <c r="CN15" s="661"/>
      <c r="CO15" s="661"/>
      <c r="CP15" s="661"/>
      <c r="CQ15" s="662"/>
      <c r="CR15" s="663">
        <v>1417591</v>
      </c>
      <c r="CS15" s="664"/>
      <c r="CT15" s="664"/>
      <c r="CU15" s="664"/>
      <c r="CV15" s="664"/>
      <c r="CW15" s="664"/>
      <c r="CX15" s="664"/>
      <c r="CY15" s="665"/>
      <c r="CZ15" s="699">
        <v>14.3</v>
      </c>
      <c r="DA15" s="699"/>
      <c r="DB15" s="699"/>
      <c r="DC15" s="699"/>
      <c r="DD15" s="669">
        <v>515343</v>
      </c>
      <c r="DE15" s="664"/>
      <c r="DF15" s="664"/>
      <c r="DG15" s="664"/>
      <c r="DH15" s="664"/>
      <c r="DI15" s="664"/>
      <c r="DJ15" s="664"/>
      <c r="DK15" s="664"/>
      <c r="DL15" s="664"/>
      <c r="DM15" s="664"/>
      <c r="DN15" s="664"/>
      <c r="DO15" s="664"/>
      <c r="DP15" s="665"/>
      <c r="DQ15" s="669">
        <v>850568</v>
      </c>
      <c r="DR15" s="664"/>
      <c r="DS15" s="664"/>
      <c r="DT15" s="664"/>
      <c r="DU15" s="664"/>
      <c r="DV15" s="664"/>
      <c r="DW15" s="664"/>
      <c r="DX15" s="664"/>
      <c r="DY15" s="664"/>
      <c r="DZ15" s="664"/>
      <c r="EA15" s="664"/>
      <c r="EB15" s="664"/>
      <c r="EC15" s="698"/>
    </row>
    <row r="16" spans="2:143" ht="11.25" customHeight="1" x14ac:dyDescent="0.15">
      <c r="B16" s="660" t="s">
        <v>261</v>
      </c>
      <c r="C16" s="661"/>
      <c r="D16" s="661"/>
      <c r="E16" s="661"/>
      <c r="F16" s="661"/>
      <c r="G16" s="661"/>
      <c r="H16" s="661"/>
      <c r="I16" s="661"/>
      <c r="J16" s="661"/>
      <c r="K16" s="661"/>
      <c r="L16" s="661"/>
      <c r="M16" s="661"/>
      <c r="N16" s="661"/>
      <c r="O16" s="661"/>
      <c r="P16" s="661"/>
      <c r="Q16" s="662"/>
      <c r="R16" s="663">
        <v>8408</v>
      </c>
      <c r="S16" s="664"/>
      <c r="T16" s="664"/>
      <c r="U16" s="664"/>
      <c r="V16" s="664"/>
      <c r="W16" s="664"/>
      <c r="X16" s="664"/>
      <c r="Y16" s="665"/>
      <c r="Z16" s="699">
        <v>0.1</v>
      </c>
      <c r="AA16" s="699"/>
      <c r="AB16" s="699"/>
      <c r="AC16" s="699"/>
      <c r="AD16" s="700">
        <v>8408</v>
      </c>
      <c r="AE16" s="700"/>
      <c r="AF16" s="700"/>
      <c r="AG16" s="700"/>
      <c r="AH16" s="700"/>
      <c r="AI16" s="700"/>
      <c r="AJ16" s="700"/>
      <c r="AK16" s="700"/>
      <c r="AL16" s="666">
        <v>0.1</v>
      </c>
      <c r="AM16" s="667"/>
      <c r="AN16" s="667"/>
      <c r="AO16" s="701"/>
      <c r="AP16" s="660" t="s">
        <v>262</v>
      </c>
      <c r="AQ16" s="661"/>
      <c r="AR16" s="661"/>
      <c r="AS16" s="661"/>
      <c r="AT16" s="661"/>
      <c r="AU16" s="661"/>
      <c r="AV16" s="661"/>
      <c r="AW16" s="661"/>
      <c r="AX16" s="661"/>
      <c r="AY16" s="661"/>
      <c r="AZ16" s="661"/>
      <c r="BA16" s="661"/>
      <c r="BB16" s="661"/>
      <c r="BC16" s="661"/>
      <c r="BD16" s="661"/>
      <c r="BE16" s="661"/>
      <c r="BF16" s="662"/>
      <c r="BG16" s="663" t="s">
        <v>128</v>
      </c>
      <c r="BH16" s="664"/>
      <c r="BI16" s="664"/>
      <c r="BJ16" s="664"/>
      <c r="BK16" s="664"/>
      <c r="BL16" s="664"/>
      <c r="BM16" s="664"/>
      <c r="BN16" s="665"/>
      <c r="BO16" s="699" t="s">
        <v>128</v>
      </c>
      <c r="BP16" s="699"/>
      <c r="BQ16" s="699"/>
      <c r="BR16" s="699"/>
      <c r="BS16" s="700" t="s">
        <v>128</v>
      </c>
      <c r="BT16" s="700"/>
      <c r="BU16" s="700"/>
      <c r="BV16" s="700"/>
      <c r="BW16" s="700"/>
      <c r="BX16" s="700"/>
      <c r="BY16" s="700"/>
      <c r="BZ16" s="700"/>
      <c r="CA16" s="700"/>
      <c r="CB16" s="731"/>
      <c r="CD16" s="660" t="s">
        <v>263</v>
      </c>
      <c r="CE16" s="661"/>
      <c r="CF16" s="661"/>
      <c r="CG16" s="661"/>
      <c r="CH16" s="661"/>
      <c r="CI16" s="661"/>
      <c r="CJ16" s="661"/>
      <c r="CK16" s="661"/>
      <c r="CL16" s="661"/>
      <c r="CM16" s="661"/>
      <c r="CN16" s="661"/>
      <c r="CO16" s="661"/>
      <c r="CP16" s="661"/>
      <c r="CQ16" s="662"/>
      <c r="CR16" s="663" t="s">
        <v>128</v>
      </c>
      <c r="CS16" s="664"/>
      <c r="CT16" s="664"/>
      <c r="CU16" s="664"/>
      <c r="CV16" s="664"/>
      <c r="CW16" s="664"/>
      <c r="CX16" s="664"/>
      <c r="CY16" s="665"/>
      <c r="CZ16" s="699" t="s">
        <v>128</v>
      </c>
      <c r="DA16" s="699"/>
      <c r="DB16" s="699"/>
      <c r="DC16" s="699"/>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698"/>
    </row>
    <row r="17" spans="2:133" ht="11.25" customHeight="1" x14ac:dyDescent="0.15">
      <c r="B17" s="660" t="s">
        <v>264</v>
      </c>
      <c r="C17" s="661"/>
      <c r="D17" s="661"/>
      <c r="E17" s="661"/>
      <c r="F17" s="661"/>
      <c r="G17" s="661"/>
      <c r="H17" s="661"/>
      <c r="I17" s="661"/>
      <c r="J17" s="661"/>
      <c r="K17" s="661"/>
      <c r="L17" s="661"/>
      <c r="M17" s="661"/>
      <c r="N17" s="661"/>
      <c r="O17" s="661"/>
      <c r="P17" s="661"/>
      <c r="Q17" s="662"/>
      <c r="R17" s="663">
        <v>66120</v>
      </c>
      <c r="S17" s="664"/>
      <c r="T17" s="664"/>
      <c r="U17" s="664"/>
      <c r="V17" s="664"/>
      <c r="W17" s="664"/>
      <c r="X17" s="664"/>
      <c r="Y17" s="665"/>
      <c r="Z17" s="699">
        <v>0.6</v>
      </c>
      <c r="AA17" s="699"/>
      <c r="AB17" s="699"/>
      <c r="AC17" s="699"/>
      <c r="AD17" s="700">
        <v>66120</v>
      </c>
      <c r="AE17" s="700"/>
      <c r="AF17" s="700"/>
      <c r="AG17" s="700"/>
      <c r="AH17" s="700"/>
      <c r="AI17" s="700"/>
      <c r="AJ17" s="700"/>
      <c r="AK17" s="700"/>
      <c r="AL17" s="666">
        <v>1.2</v>
      </c>
      <c r="AM17" s="667"/>
      <c r="AN17" s="667"/>
      <c r="AO17" s="701"/>
      <c r="AP17" s="660" t="s">
        <v>265</v>
      </c>
      <c r="AQ17" s="661"/>
      <c r="AR17" s="661"/>
      <c r="AS17" s="661"/>
      <c r="AT17" s="661"/>
      <c r="AU17" s="661"/>
      <c r="AV17" s="661"/>
      <c r="AW17" s="661"/>
      <c r="AX17" s="661"/>
      <c r="AY17" s="661"/>
      <c r="AZ17" s="661"/>
      <c r="BA17" s="661"/>
      <c r="BB17" s="661"/>
      <c r="BC17" s="661"/>
      <c r="BD17" s="661"/>
      <c r="BE17" s="661"/>
      <c r="BF17" s="662"/>
      <c r="BG17" s="663" t="s">
        <v>128</v>
      </c>
      <c r="BH17" s="664"/>
      <c r="BI17" s="664"/>
      <c r="BJ17" s="664"/>
      <c r="BK17" s="664"/>
      <c r="BL17" s="664"/>
      <c r="BM17" s="664"/>
      <c r="BN17" s="665"/>
      <c r="BO17" s="699" t="s">
        <v>128</v>
      </c>
      <c r="BP17" s="699"/>
      <c r="BQ17" s="699"/>
      <c r="BR17" s="699"/>
      <c r="BS17" s="700" t="s">
        <v>128</v>
      </c>
      <c r="BT17" s="700"/>
      <c r="BU17" s="700"/>
      <c r="BV17" s="700"/>
      <c r="BW17" s="700"/>
      <c r="BX17" s="700"/>
      <c r="BY17" s="700"/>
      <c r="BZ17" s="700"/>
      <c r="CA17" s="700"/>
      <c r="CB17" s="731"/>
      <c r="CD17" s="660" t="s">
        <v>266</v>
      </c>
      <c r="CE17" s="661"/>
      <c r="CF17" s="661"/>
      <c r="CG17" s="661"/>
      <c r="CH17" s="661"/>
      <c r="CI17" s="661"/>
      <c r="CJ17" s="661"/>
      <c r="CK17" s="661"/>
      <c r="CL17" s="661"/>
      <c r="CM17" s="661"/>
      <c r="CN17" s="661"/>
      <c r="CO17" s="661"/>
      <c r="CP17" s="661"/>
      <c r="CQ17" s="662"/>
      <c r="CR17" s="663">
        <v>538251</v>
      </c>
      <c r="CS17" s="664"/>
      <c r="CT17" s="664"/>
      <c r="CU17" s="664"/>
      <c r="CV17" s="664"/>
      <c r="CW17" s="664"/>
      <c r="CX17" s="664"/>
      <c r="CY17" s="665"/>
      <c r="CZ17" s="699">
        <v>5.4</v>
      </c>
      <c r="DA17" s="699"/>
      <c r="DB17" s="699"/>
      <c r="DC17" s="699"/>
      <c r="DD17" s="669" t="s">
        <v>128</v>
      </c>
      <c r="DE17" s="664"/>
      <c r="DF17" s="664"/>
      <c r="DG17" s="664"/>
      <c r="DH17" s="664"/>
      <c r="DI17" s="664"/>
      <c r="DJ17" s="664"/>
      <c r="DK17" s="664"/>
      <c r="DL17" s="664"/>
      <c r="DM17" s="664"/>
      <c r="DN17" s="664"/>
      <c r="DO17" s="664"/>
      <c r="DP17" s="665"/>
      <c r="DQ17" s="669">
        <v>538251</v>
      </c>
      <c r="DR17" s="664"/>
      <c r="DS17" s="664"/>
      <c r="DT17" s="664"/>
      <c r="DU17" s="664"/>
      <c r="DV17" s="664"/>
      <c r="DW17" s="664"/>
      <c r="DX17" s="664"/>
      <c r="DY17" s="664"/>
      <c r="DZ17" s="664"/>
      <c r="EA17" s="664"/>
      <c r="EB17" s="664"/>
      <c r="EC17" s="698"/>
    </row>
    <row r="18" spans="2:133" ht="11.25" customHeight="1" x14ac:dyDescent="0.15">
      <c r="B18" s="660" t="s">
        <v>267</v>
      </c>
      <c r="C18" s="661"/>
      <c r="D18" s="661"/>
      <c r="E18" s="661"/>
      <c r="F18" s="661"/>
      <c r="G18" s="661"/>
      <c r="H18" s="661"/>
      <c r="I18" s="661"/>
      <c r="J18" s="661"/>
      <c r="K18" s="661"/>
      <c r="L18" s="661"/>
      <c r="M18" s="661"/>
      <c r="N18" s="661"/>
      <c r="O18" s="661"/>
      <c r="P18" s="661"/>
      <c r="Q18" s="662"/>
      <c r="R18" s="663">
        <v>45119</v>
      </c>
      <c r="S18" s="664"/>
      <c r="T18" s="664"/>
      <c r="U18" s="664"/>
      <c r="V18" s="664"/>
      <c r="W18" s="664"/>
      <c r="X18" s="664"/>
      <c r="Y18" s="665"/>
      <c r="Z18" s="699">
        <v>0.4</v>
      </c>
      <c r="AA18" s="699"/>
      <c r="AB18" s="699"/>
      <c r="AC18" s="699"/>
      <c r="AD18" s="700">
        <v>45119</v>
      </c>
      <c r="AE18" s="700"/>
      <c r="AF18" s="700"/>
      <c r="AG18" s="700"/>
      <c r="AH18" s="700"/>
      <c r="AI18" s="700"/>
      <c r="AJ18" s="700"/>
      <c r="AK18" s="700"/>
      <c r="AL18" s="666">
        <v>0.8</v>
      </c>
      <c r="AM18" s="667"/>
      <c r="AN18" s="667"/>
      <c r="AO18" s="701"/>
      <c r="AP18" s="660" t="s">
        <v>268</v>
      </c>
      <c r="AQ18" s="661"/>
      <c r="AR18" s="661"/>
      <c r="AS18" s="661"/>
      <c r="AT18" s="661"/>
      <c r="AU18" s="661"/>
      <c r="AV18" s="661"/>
      <c r="AW18" s="661"/>
      <c r="AX18" s="661"/>
      <c r="AY18" s="661"/>
      <c r="AZ18" s="661"/>
      <c r="BA18" s="661"/>
      <c r="BB18" s="661"/>
      <c r="BC18" s="661"/>
      <c r="BD18" s="661"/>
      <c r="BE18" s="661"/>
      <c r="BF18" s="662"/>
      <c r="BG18" s="663" t="s">
        <v>175</v>
      </c>
      <c r="BH18" s="664"/>
      <c r="BI18" s="664"/>
      <c r="BJ18" s="664"/>
      <c r="BK18" s="664"/>
      <c r="BL18" s="664"/>
      <c r="BM18" s="664"/>
      <c r="BN18" s="665"/>
      <c r="BO18" s="699" t="s">
        <v>128</v>
      </c>
      <c r="BP18" s="699"/>
      <c r="BQ18" s="699"/>
      <c r="BR18" s="699"/>
      <c r="BS18" s="700" t="s">
        <v>128</v>
      </c>
      <c r="BT18" s="700"/>
      <c r="BU18" s="700"/>
      <c r="BV18" s="700"/>
      <c r="BW18" s="700"/>
      <c r="BX18" s="700"/>
      <c r="BY18" s="700"/>
      <c r="BZ18" s="700"/>
      <c r="CA18" s="700"/>
      <c r="CB18" s="731"/>
      <c r="CD18" s="660" t="s">
        <v>269</v>
      </c>
      <c r="CE18" s="661"/>
      <c r="CF18" s="661"/>
      <c r="CG18" s="661"/>
      <c r="CH18" s="661"/>
      <c r="CI18" s="661"/>
      <c r="CJ18" s="661"/>
      <c r="CK18" s="661"/>
      <c r="CL18" s="661"/>
      <c r="CM18" s="661"/>
      <c r="CN18" s="661"/>
      <c r="CO18" s="661"/>
      <c r="CP18" s="661"/>
      <c r="CQ18" s="662"/>
      <c r="CR18" s="663" t="s">
        <v>128</v>
      </c>
      <c r="CS18" s="664"/>
      <c r="CT18" s="664"/>
      <c r="CU18" s="664"/>
      <c r="CV18" s="664"/>
      <c r="CW18" s="664"/>
      <c r="CX18" s="664"/>
      <c r="CY18" s="665"/>
      <c r="CZ18" s="699" t="s">
        <v>128</v>
      </c>
      <c r="DA18" s="699"/>
      <c r="DB18" s="699"/>
      <c r="DC18" s="699"/>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698"/>
    </row>
    <row r="19" spans="2:133" ht="11.25" customHeight="1" x14ac:dyDescent="0.15">
      <c r="B19" s="660" t="s">
        <v>270</v>
      </c>
      <c r="C19" s="661"/>
      <c r="D19" s="661"/>
      <c r="E19" s="661"/>
      <c r="F19" s="661"/>
      <c r="G19" s="661"/>
      <c r="H19" s="661"/>
      <c r="I19" s="661"/>
      <c r="J19" s="661"/>
      <c r="K19" s="661"/>
      <c r="L19" s="661"/>
      <c r="M19" s="661"/>
      <c r="N19" s="661"/>
      <c r="O19" s="661"/>
      <c r="P19" s="661"/>
      <c r="Q19" s="662"/>
      <c r="R19" s="663">
        <v>43211</v>
      </c>
      <c r="S19" s="664"/>
      <c r="T19" s="664"/>
      <c r="U19" s="664"/>
      <c r="V19" s="664"/>
      <c r="W19" s="664"/>
      <c r="X19" s="664"/>
      <c r="Y19" s="665"/>
      <c r="Z19" s="699">
        <v>0.4</v>
      </c>
      <c r="AA19" s="699"/>
      <c r="AB19" s="699"/>
      <c r="AC19" s="699"/>
      <c r="AD19" s="700">
        <v>43211</v>
      </c>
      <c r="AE19" s="700"/>
      <c r="AF19" s="700"/>
      <c r="AG19" s="700"/>
      <c r="AH19" s="700"/>
      <c r="AI19" s="700"/>
      <c r="AJ19" s="700"/>
      <c r="AK19" s="700"/>
      <c r="AL19" s="666">
        <v>0.8</v>
      </c>
      <c r="AM19" s="667"/>
      <c r="AN19" s="667"/>
      <c r="AO19" s="701"/>
      <c r="AP19" s="660" t="s">
        <v>271</v>
      </c>
      <c r="AQ19" s="661"/>
      <c r="AR19" s="661"/>
      <c r="AS19" s="661"/>
      <c r="AT19" s="661"/>
      <c r="AU19" s="661"/>
      <c r="AV19" s="661"/>
      <c r="AW19" s="661"/>
      <c r="AX19" s="661"/>
      <c r="AY19" s="661"/>
      <c r="AZ19" s="661"/>
      <c r="BA19" s="661"/>
      <c r="BB19" s="661"/>
      <c r="BC19" s="661"/>
      <c r="BD19" s="661"/>
      <c r="BE19" s="661"/>
      <c r="BF19" s="662"/>
      <c r="BG19" s="663" t="s">
        <v>128</v>
      </c>
      <c r="BH19" s="664"/>
      <c r="BI19" s="664"/>
      <c r="BJ19" s="664"/>
      <c r="BK19" s="664"/>
      <c r="BL19" s="664"/>
      <c r="BM19" s="664"/>
      <c r="BN19" s="665"/>
      <c r="BO19" s="699" t="s">
        <v>128</v>
      </c>
      <c r="BP19" s="699"/>
      <c r="BQ19" s="699"/>
      <c r="BR19" s="699"/>
      <c r="BS19" s="700" t="s">
        <v>128</v>
      </c>
      <c r="BT19" s="700"/>
      <c r="BU19" s="700"/>
      <c r="BV19" s="700"/>
      <c r="BW19" s="700"/>
      <c r="BX19" s="700"/>
      <c r="BY19" s="700"/>
      <c r="BZ19" s="700"/>
      <c r="CA19" s="700"/>
      <c r="CB19" s="731"/>
      <c r="CD19" s="660" t="s">
        <v>272</v>
      </c>
      <c r="CE19" s="661"/>
      <c r="CF19" s="661"/>
      <c r="CG19" s="661"/>
      <c r="CH19" s="661"/>
      <c r="CI19" s="661"/>
      <c r="CJ19" s="661"/>
      <c r="CK19" s="661"/>
      <c r="CL19" s="661"/>
      <c r="CM19" s="661"/>
      <c r="CN19" s="661"/>
      <c r="CO19" s="661"/>
      <c r="CP19" s="661"/>
      <c r="CQ19" s="662"/>
      <c r="CR19" s="663" t="s">
        <v>128</v>
      </c>
      <c r="CS19" s="664"/>
      <c r="CT19" s="664"/>
      <c r="CU19" s="664"/>
      <c r="CV19" s="664"/>
      <c r="CW19" s="664"/>
      <c r="CX19" s="664"/>
      <c r="CY19" s="665"/>
      <c r="CZ19" s="699" t="s">
        <v>175</v>
      </c>
      <c r="DA19" s="699"/>
      <c r="DB19" s="699"/>
      <c r="DC19" s="699"/>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698"/>
    </row>
    <row r="20" spans="2:133" ht="11.25" customHeight="1" x14ac:dyDescent="0.15">
      <c r="B20" s="732" t="s">
        <v>273</v>
      </c>
      <c r="C20" s="733"/>
      <c r="D20" s="733"/>
      <c r="E20" s="733"/>
      <c r="F20" s="733"/>
      <c r="G20" s="733"/>
      <c r="H20" s="733"/>
      <c r="I20" s="733"/>
      <c r="J20" s="733"/>
      <c r="K20" s="733"/>
      <c r="L20" s="733"/>
      <c r="M20" s="733"/>
      <c r="N20" s="733"/>
      <c r="O20" s="733"/>
      <c r="P20" s="733"/>
      <c r="Q20" s="734"/>
      <c r="R20" s="663">
        <v>1908</v>
      </c>
      <c r="S20" s="664"/>
      <c r="T20" s="664"/>
      <c r="U20" s="664"/>
      <c r="V20" s="664"/>
      <c r="W20" s="664"/>
      <c r="X20" s="664"/>
      <c r="Y20" s="665"/>
      <c r="Z20" s="699">
        <v>0</v>
      </c>
      <c r="AA20" s="699"/>
      <c r="AB20" s="699"/>
      <c r="AC20" s="699"/>
      <c r="AD20" s="700">
        <v>1908</v>
      </c>
      <c r="AE20" s="700"/>
      <c r="AF20" s="700"/>
      <c r="AG20" s="700"/>
      <c r="AH20" s="700"/>
      <c r="AI20" s="700"/>
      <c r="AJ20" s="700"/>
      <c r="AK20" s="700"/>
      <c r="AL20" s="666">
        <v>0</v>
      </c>
      <c r="AM20" s="667"/>
      <c r="AN20" s="667"/>
      <c r="AO20" s="701"/>
      <c r="AP20" s="660" t="s">
        <v>274</v>
      </c>
      <c r="AQ20" s="661"/>
      <c r="AR20" s="661"/>
      <c r="AS20" s="661"/>
      <c r="AT20" s="661"/>
      <c r="AU20" s="661"/>
      <c r="AV20" s="661"/>
      <c r="AW20" s="661"/>
      <c r="AX20" s="661"/>
      <c r="AY20" s="661"/>
      <c r="AZ20" s="661"/>
      <c r="BA20" s="661"/>
      <c r="BB20" s="661"/>
      <c r="BC20" s="661"/>
      <c r="BD20" s="661"/>
      <c r="BE20" s="661"/>
      <c r="BF20" s="662"/>
      <c r="BG20" s="663" t="s">
        <v>128</v>
      </c>
      <c r="BH20" s="664"/>
      <c r="BI20" s="664"/>
      <c r="BJ20" s="664"/>
      <c r="BK20" s="664"/>
      <c r="BL20" s="664"/>
      <c r="BM20" s="664"/>
      <c r="BN20" s="665"/>
      <c r="BO20" s="699" t="s">
        <v>128</v>
      </c>
      <c r="BP20" s="699"/>
      <c r="BQ20" s="699"/>
      <c r="BR20" s="699"/>
      <c r="BS20" s="700" t="s">
        <v>128</v>
      </c>
      <c r="BT20" s="700"/>
      <c r="BU20" s="700"/>
      <c r="BV20" s="700"/>
      <c r="BW20" s="700"/>
      <c r="BX20" s="700"/>
      <c r="BY20" s="700"/>
      <c r="BZ20" s="700"/>
      <c r="CA20" s="700"/>
      <c r="CB20" s="731"/>
      <c r="CD20" s="660" t="s">
        <v>275</v>
      </c>
      <c r="CE20" s="661"/>
      <c r="CF20" s="661"/>
      <c r="CG20" s="661"/>
      <c r="CH20" s="661"/>
      <c r="CI20" s="661"/>
      <c r="CJ20" s="661"/>
      <c r="CK20" s="661"/>
      <c r="CL20" s="661"/>
      <c r="CM20" s="661"/>
      <c r="CN20" s="661"/>
      <c r="CO20" s="661"/>
      <c r="CP20" s="661"/>
      <c r="CQ20" s="662"/>
      <c r="CR20" s="663">
        <v>9891581</v>
      </c>
      <c r="CS20" s="664"/>
      <c r="CT20" s="664"/>
      <c r="CU20" s="664"/>
      <c r="CV20" s="664"/>
      <c r="CW20" s="664"/>
      <c r="CX20" s="664"/>
      <c r="CY20" s="665"/>
      <c r="CZ20" s="699">
        <v>100</v>
      </c>
      <c r="DA20" s="699"/>
      <c r="DB20" s="699"/>
      <c r="DC20" s="699"/>
      <c r="DD20" s="669">
        <v>939281</v>
      </c>
      <c r="DE20" s="664"/>
      <c r="DF20" s="664"/>
      <c r="DG20" s="664"/>
      <c r="DH20" s="664"/>
      <c r="DI20" s="664"/>
      <c r="DJ20" s="664"/>
      <c r="DK20" s="664"/>
      <c r="DL20" s="664"/>
      <c r="DM20" s="664"/>
      <c r="DN20" s="664"/>
      <c r="DO20" s="664"/>
      <c r="DP20" s="665"/>
      <c r="DQ20" s="669">
        <v>6719580</v>
      </c>
      <c r="DR20" s="664"/>
      <c r="DS20" s="664"/>
      <c r="DT20" s="664"/>
      <c r="DU20" s="664"/>
      <c r="DV20" s="664"/>
      <c r="DW20" s="664"/>
      <c r="DX20" s="664"/>
      <c r="DY20" s="664"/>
      <c r="DZ20" s="664"/>
      <c r="EA20" s="664"/>
      <c r="EB20" s="664"/>
      <c r="EC20" s="698"/>
    </row>
    <row r="21" spans="2:133" ht="11.25" customHeight="1" x14ac:dyDescent="0.15">
      <c r="B21" s="660" t="s">
        <v>276</v>
      </c>
      <c r="C21" s="661"/>
      <c r="D21" s="661"/>
      <c r="E21" s="661"/>
      <c r="F21" s="661"/>
      <c r="G21" s="661"/>
      <c r="H21" s="661"/>
      <c r="I21" s="661"/>
      <c r="J21" s="661"/>
      <c r="K21" s="661"/>
      <c r="L21" s="661"/>
      <c r="M21" s="661"/>
      <c r="N21" s="661"/>
      <c r="O21" s="661"/>
      <c r="P21" s="661"/>
      <c r="Q21" s="662"/>
      <c r="R21" s="663">
        <v>543339</v>
      </c>
      <c r="S21" s="664"/>
      <c r="T21" s="664"/>
      <c r="U21" s="664"/>
      <c r="V21" s="664"/>
      <c r="W21" s="664"/>
      <c r="X21" s="664"/>
      <c r="Y21" s="665"/>
      <c r="Z21" s="699">
        <v>5.0999999999999996</v>
      </c>
      <c r="AA21" s="699"/>
      <c r="AB21" s="699"/>
      <c r="AC21" s="699"/>
      <c r="AD21" s="700">
        <v>500407</v>
      </c>
      <c r="AE21" s="700"/>
      <c r="AF21" s="700"/>
      <c r="AG21" s="700"/>
      <c r="AH21" s="700"/>
      <c r="AI21" s="700"/>
      <c r="AJ21" s="700"/>
      <c r="AK21" s="700"/>
      <c r="AL21" s="666">
        <v>8.8000000000000007</v>
      </c>
      <c r="AM21" s="667"/>
      <c r="AN21" s="667"/>
      <c r="AO21" s="701"/>
      <c r="AP21" s="660" t="s">
        <v>277</v>
      </c>
      <c r="AQ21" s="735"/>
      <c r="AR21" s="735"/>
      <c r="AS21" s="735"/>
      <c r="AT21" s="735"/>
      <c r="AU21" s="735"/>
      <c r="AV21" s="735"/>
      <c r="AW21" s="735"/>
      <c r="AX21" s="735"/>
      <c r="AY21" s="735"/>
      <c r="AZ21" s="735"/>
      <c r="BA21" s="735"/>
      <c r="BB21" s="735"/>
      <c r="BC21" s="735"/>
      <c r="BD21" s="735"/>
      <c r="BE21" s="735"/>
      <c r="BF21" s="736"/>
      <c r="BG21" s="663" t="s">
        <v>128</v>
      </c>
      <c r="BH21" s="664"/>
      <c r="BI21" s="664"/>
      <c r="BJ21" s="664"/>
      <c r="BK21" s="664"/>
      <c r="BL21" s="664"/>
      <c r="BM21" s="664"/>
      <c r="BN21" s="665"/>
      <c r="BO21" s="699" t="s">
        <v>128</v>
      </c>
      <c r="BP21" s="699"/>
      <c r="BQ21" s="699"/>
      <c r="BR21" s="699"/>
      <c r="BS21" s="700" t="s">
        <v>128</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278</v>
      </c>
      <c r="C22" s="661"/>
      <c r="D22" s="661"/>
      <c r="E22" s="661"/>
      <c r="F22" s="661"/>
      <c r="G22" s="661"/>
      <c r="H22" s="661"/>
      <c r="I22" s="661"/>
      <c r="J22" s="661"/>
      <c r="K22" s="661"/>
      <c r="L22" s="661"/>
      <c r="M22" s="661"/>
      <c r="N22" s="661"/>
      <c r="O22" s="661"/>
      <c r="P22" s="661"/>
      <c r="Q22" s="662"/>
      <c r="R22" s="663">
        <v>500407</v>
      </c>
      <c r="S22" s="664"/>
      <c r="T22" s="664"/>
      <c r="U22" s="664"/>
      <c r="V22" s="664"/>
      <c r="W22" s="664"/>
      <c r="X22" s="664"/>
      <c r="Y22" s="665"/>
      <c r="Z22" s="699">
        <v>4.7</v>
      </c>
      <c r="AA22" s="699"/>
      <c r="AB22" s="699"/>
      <c r="AC22" s="699"/>
      <c r="AD22" s="700">
        <v>500407</v>
      </c>
      <c r="AE22" s="700"/>
      <c r="AF22" s="700"/>
      <c r="AG22" s="700"/>
      <c r="AH22" s="700"/>
      <c r="AI22" s="700"/>
      <c r="AJ22" s="700"/>
      <c r="AK22" s="700"/>
      <c r="AL22" s="666">
        <v>8.8000000000000007</v>
      </c>
      <c r="AM22" s="667"/>
      <c r="AN22" s="667"/>
      <c r="AO22" s="701"/>
      <c r="AP22" s="660" t="s">
        <v>279</v>
      </c>
      <c r="AQ22" s="735"/>
      <c r="AR22" s="735"/>
      <c r="AS22" s="735"/>
      <c r="AT22" s="735"/>
      <c r="AU22" s="735"/>
      <c r="AV22" s="735"/>
      <c r="AW22" s="735"/>
      <c r="AX22" s="735"/>
      <c r="AY22" s="735"/>
      <c r="AZ22" s="735"/>
      <c r="BA22" s="735"/>
      <c r="BB22" s="735"/>
      <c r="BC22" s="735"/>
      <c r="BD22" s="735"/>
      <c r="BE22" s="735"/>
      <c r="BF22" s="736"/>
      <c r="BG22" s="663" t="s">
        <v>175</v>
      </c>
      <c r="BH22" s="664"/>
      <c r="BI22" s="664"/>
      <c r="BJ22" s="664"/>
      <c r="BK22" s="664"/>
      <c r="BL22" s="664"/>
      <c r="BM22" s="664"/>
      <c r="BN22" s="665"/>
      <c r="BO22" s="699" t="s">
        <v>128</v>
      </c>
      <c r="BP22" s="699"/>
      <c r="BQ22" s="699"/>
      <c r="BR22" s="699"/>
      <c r="BS22" s="700" t="s">
        <v>128</v>
      </c>
      <c r="BT22" s="700"/>
      <c r="BU22" s="700"/>
      <c r="BV22" s="700"/>
      <c r="BW22" s="700"/>
      <c r="BX22" s="700"/>
      <c r="BY22" s="700"/>
      <c r="BZ22" s="700"/>
      <c r="CA22" s="700"/>
      <c r="CB22" s="731"/>
      <c r="CD22" s="715" t="s">
        <v>280</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281</v>
      </c>
      <c r="C23" s="661"/>
      <c r="D23" s="661"/>
      <c r="E23" s="661"/>
      <c r="F23" s="661"/>
      <c r="G23" s="661"/>
      <c r="H23" s="661"/>
      <c r="I23" s="661"/>
      <c r="J23" s="661"/>
      <c r="K23" s="661"/>
      <c r="L23" s="661"/>
      <c r="M23" s="661"/>
      <c r="N23" s="661"/>
      <c r="O23" s="661"/>
      <c r="P23" s="661"/>
      <c r="Q23" s="662"/>
      <c r="R23" s="663">
        <v>42932</v>
      </c>
      <c r="S23" s="664"/>
      <c r="T23" s="664"/>
      <c r="U23" s="664"/>
      <c r="V23" s="664"/>
      <c r="W23" s="664"/>
      <c r="X23" s="664"/>
      <c r="Y23" s="665"/>
      <c r="Z23" s="699">
        <v>0.4</v>
      </c>
      <c r="AA23" s="699"/>
      <c r="AB23" s="699"/>
      <c r="AC23" s="699"/>
      <c r="AD23" s="700" t="s">
        <v>128</v>
      </c>
      <c r="AE23" s="700"/>
      <c r="AF23" s="700"/>
      <c r="AG23" s="700"/>
      <c r="AH23" s="700"/>
      <c r="AI23" s="700"/>
      <c r="AJ23" s="700"/>
      <c r="AK23" s="700"/>
      <c r="AL23" s="666" t="s">
        <v>128</v>
      </c>
      <c r="AM23" s="667"/>
      <c r="AN23" s="667"/>
      <c r="AO23" s="701"/>
      <c r="AP23" s="660" t="s">
        <v>282</v>
      </c>
      <c r="AQ23" s="735"/>
      <c r="AR23" s="735"/>
      <c r="AS23" s="735"/>
      <c r="AT23" s="735"/>
      <c r="AU23" s="735"/>
      <c r="AV23" s="735"/>
      <c r="AW23" s="735"/>
      <c r="AX23" s="735"/>
      <c r="AY23" s="735"/>
      <c r="AZ23" s="735"/>
      <c r="BA23" s="735"/>
      <c r="BB23" s="735"/>
      <c r="BC23" s="735"/>
      <c r="BD23" s="735"/>
      <c r="BE23" s="735"/>
      <c r="BF23" s="736"/>
      <c r="BG23" s="663" t="s">
        <v>128</v>
      </c>
      <c r="BH23" s="664"/>
      <c r="BI23" s="664"/>
      <c r="BJ23" s="664"/>
      <c r="BK23" s="664"/>
      <c r="BL23" s="664"/>
      <c r="BM23" s="664"/>
      <c r="BN23" s="665"/>
      <c r="BO23" s="699" t="s">
        <v>128</v>
      </c>
      <c r="BP23" s="699"/>
      <c r="BQ23" s="699"/>
      <c r="BR23" s="699"/>
      <c r="BS23" s="700" t="s">
        <v>128</v>
      </c>
      <c r="BT23" s="700"/>
      <c r="BU23" s="700"/>
      <c r="BV23" s="700"/>
      <c r="BW23" s="700"/>
      <c r="BX23" s="700"/>
      <c r="BY23" s="700"/>
      <c r="BZ23" s="700"/>
      <c r="CA23" s="700"/>
      <c r="CB23" s="731"/>
      <c r="CD23" s="715" t="s">
        <v>222</v>
      </c>
      <c r="CE23" s="716"/>
      <c r="CF23" s="716"/>
      <c r="CG23" s="716"/>
      <c r="CH23" s="716"/>
      <c r="CI23" s="716"/>
      <c r="CJ23" s="716"/>
      <c r="CK23" s="716"/>
      <c r="CL23" s="716"/>
      <c r="CM23" s="716"/>
      <c r="CN23" s="716"/>
      <c r="CO23" s="716"/>
      <c r="CP23" s="716"/>
      <c r="CQ23" s="717"/>
      <c r="CR23" s="715" t="s">
        <v>283</v>
      </c>
      <c r="CS23" s="716"/>
      <c r="CT23" s="716"/>
      <c r="CU23" s="716"/>
      <c r="CV23" s="716"/>
      <c r="CW23" s="716"/>
      <c r="CX23" s="716"/>
      <c r="CY23" s="717"/>
      <c r="CZ23" s="715" t="s">
        <v>284</v>
      </c>
      <c r="DA23" s="716"/>
      <c r="DB23" s="716"/>
      <c r="DC23" s="717"/>
      <c r="DD23" s="715" t="s">
        <v>285</v>
      </c>
      <c r="DE23" s="716"/>
      <c r="DF23" s="716"/>
      <c r="DG23" s="716"/>
      <c r="DH23" s="716"/>
      <c r="DI23" s="716"/>
      <c r="DJ23" s="716"/>
      <c r="DK23" s="717"/>
      <c r="DL23" s="747" t="s">
        <v>286</v>
      </c>
      <c r="DM23" s="748"/>
      <c r="DN23" s="748"/>
      <c r="DO23" s="748"/>
      <c r="DP23" s="748"/>
      <c r="DQ23" s="748"/>
      <c r="DR23" s="748"/>
      <c r="DS23" s="748"/>
      <c r="DT23" s="748"/>
      <c r="DU23" s="748"/>
      <c r="DV23" s="749"/>
      <c r="DW23" s="715" t="s">
        <v>287</v>
      </c>
      <c r="DX23" s="716"/>
      <c r="DY23" s="716"/>
      <c r="DZ23" s="716"/>
      <c r="EA23" s="716"/>
      <c r="EB23" s="716"/>
      <c r="EC23" s="717"/>
    </row>
    <row r="24" spans="2:133" ht="11.25" customHeight="1" x14ac:dyDescent="0.15">
      <c r="B24" s="660" t="s">
        <v>288</v>
      </c>
      <c r="C24" s="661"/>
      <c r="D24" s="661"/>
      <c r="E24" s="661"/>
      <c r="F24" s="661"/>
      <c r="G24" s="661"/>
      <c r="H24" s="661"/>
      <c r="I24" s="661"/>
      <c r="J24" s="661"/>
      <c r="K24" s="661"/>
      <c r="L24" s="661"/>
      <c r="M24" s="661"/>
      <c r="N24" s="661"/>
      <c r="O24" s="661"/>
      <c r="P24" s="661"/>
      <c r="Q24" s="662"/>
      <c r="R24" s="663" t="s">
        <v>128</v>
      </c>
      <c r="S24" s="664"/>
      <c r="T24" s="664"/>
      <c r="U24" s="664"/>
      <c r="V24" s="664"/>
      <c r="W24" s="664"/>
      <c r="X24" s="664"/>
      <c r="Y24" s="665"/>
      <c r="Z24" s="699" t="s">
        <v>128</v>
      </c>
      <c r="AA24" s="699"/>
      <c r="AB24" s="699"/>
      <c r="AC24" s="699"/>
      <c r="AD24" s="700" t="s">
        <v>128</v>
      </c>
      <c r="AE24" s="700"/>
      <c r="AF24" s="700"/>
      <c r="AG24" s="700"/>
      <c r="AH24" s="700"/>
      <c r="AI24" s="700"/>
      <c r="AJ24" s="700"/>
      <c r="AK24" s="700"/>
      <c r="AL24" s="666" t="s">
        <v>128</v>
      </c>
      <c r="AM24" s="667"/>
      <c r="AN24" s="667"/>
      <c r="AO24" s="701"/>
      <c r="AP24" s="660" t="s">
        <v>289</v>
      </c>
      <c r="AQ24" s="735"/>
      <c r="AR24" s="735"/>
      <c r="AS24" s="735"/>
      <c r="AT24" s="735"/>
      <c r="AU24" s="735"/>
      <c r="AV24" s="735"/>
      <c r="AW24" s="735"/>
      <c r="AX24" s="735"/>
      <c r="AY24" s="735"/>
      <c r="AZ24" s="735"/>
      <c r="BA24" s="735"/>
      <c r="BB24" s="735"/>
      <c r="BC24" s="735"/>
      <c r="BD24" s="735"/>
      <c r="BE24" s="735"/>
      <c r="BF24" s="736"/>
      <c r="BG24" s="663" t="s">
        <v>128</v>
      </c>
      <c r="BH24" s="664"/>
      <c r="BI24" s="664"/>
      <c r="BJ24" s="664"/>
      <c r="BK24" s="664"/>
      <c r="BL24" s="664"/>
      <c r="BM24" s="664"/>
      <c r="BN24" s="665"/>
      <c r="BO24" s="699" t="s">
        <v>128</v>
      </c>
      <c r="BP24" s="699"/>
      <c r="BQ24" s="699"/>
      <c r="BR24" s="699"/>
      <c r="BS24" s="700" t="s">
        <v>128</v>
      </c>
      <c r="BT24" s="700"/>
      <c r="BU24" s="700"/>
      <c r="BV24" s="700"/>
      <c r="BW24" s="700"/>
      <c r="BX24" s="700"/>
      <c r="BY24" s="700"/>
      <c r="BZ24" s="700"/>
      <c r="CA24" s="700"/>
      <c r="CB24" s="731"/>
      <c r="CD24" s="712" t="s">
        <v>290</v>
      </c>
      <c r="CE24" s="713"/>
      <c r="CF24" s="713"/>
      <c r="CG24" s="713"/>
      <c r="CH24" s="713"/>
      <c r="CI24" s="713"/>
      <c r="CJ24" s="713"/>
      <c r="CK24" s="713"/>
      <c r="CL24" s="713"/>
      <c r="CM24" s="713"/>
      <c r="CN24" s="713"/>
      <c r="CO24" s="713"/>
      <c r="CP24" s="713"/>
      <c r="CQ24" s="714"/>
      <c r="CR24" s="709">
        <v>4454609</v>
      </c>
      <c r="CS24" s="710"/>
      <c r="CT24" s="710"/>
      <c r="CU24" s="710"/>
      <c r="CV24" s="710"/>
      <c r="CW24" s="710"/>
      <c r="CX24" s="710"/>
      <c r="CY24" s="738"/>
      <c r="CZ24" s="739">
        <v>45</v>
      </c>
      <c r="DA24" s="722"/>
      <c r="DB24" s="722"/>
      <c r="DC24" s="741"/>
      <c r="DD24" s="737">
        <v>2375845</v>
      </c>
      <c r="DE24" s="710"/>
      <c r="DF24" s="710"/>
      <c r="DG24" s="710"/>
      <c r="DH24" s="710"/>
      <c r="DI24" s="710"/>
      <c r="DJ24" s="710"/>
      <c r="DK24" s="738"/>
      <c r="DL24" s="737">
        <v>2359697</v>
      </c>
      <c r="DM24" s="710"/>
      <c r="DN24" s="710"/>
      <c r="DO24" s="710"/>
      <c r="DP24" s="710"/>
      <c r="DQ24" s="710"/>
      <c r="DR24" s="710"/>
      <c r="DS24" s="710"/>
      <c r="DT24" s="710"/>
      <c r="DU24" s="710"/>
      <c r="DV24" s="738"/>
      <c r="DW24" s="739">
        <v>41</v>
      </c>
      <c r="DX24" s="722"/>
      <c r="DY24" s="722"/>
      <c r="DZ24" s="722"/>
      <c r="EA24" s="722"/>
      <c r="EB24" s="722"/>
      <c r="EC24" s="740"/>
    </row>
    <row r="25" spans="2:133" ht="11.25" customHeight="1" x14ac:dyDescent="0.15">
      <c r="B25" s="660" t="s">
        <v>291</v>
      </c>
      <c r="C25" s="661"/>
      <c r="D25" s="661"/>
      <c r="E25" s="661"/>
      <c r="F25" s="661"/>
      <c r="G25" s="661"/>
      <c r="H25" s="661"/>
      <c r="I25" s="661"/>
      <c r="J25" s="661"/>
      <c r="K25" s="661"/>
      <c r="L25" s="661"/>
      <c r="M25" s="661"/>
      <c r="N25" s="661"/>
      <c r="O25" s="661"/>
      <c r="P25" s="661"/>
      <c r="Q25" s="662"/>
      <c r="R25" s="663">
        <v>5675565</v>
      </c>
      <c r="S25" s="664"/>
      <c r="T25" s="664"/>
      <c r="U25" s="664"/>
      <c r="V25" s="664"/>
      <c r="W25" s="664"/>
      <c r="X25" s="664"/>
      <c r="Y25" s="665"/>
      <c r="Z25" s="699">
        <v>53.5</v>
      </c>
      <c r="AA25" s="699"/>
      <c r="AB25" s="699"/>
      <c r="AC25" s="699"/>
      <c r="AD25" s="700">
        <v>5632633</v>
      </c>
      <c r="AE25" s="700"/>
      <c r="AF25" s="700"/>
      <c r="AG25" s="700"/>
      <c r="AH25" s="700"/>
      <c r="AI25" s="700"/>
      <c r="AJ25" s="700"/>
      <c r="AK25" s="700"/>
      <c r="AL25" s="666">
        <v>99.5</v>
      </c>
      <c r="AM25" s="667"/>
      <c r="AN25" s="667"/>
      <c r="AO25" s="701"/>
      <c r="AP25" s="660" t="s">
        <v>292</v>
      </c>
      <c r="AQ25" s="735"/>
      <c r="AR25" s="735"/>
      <c r="AS25" s="735"/>
      <c r="AT25" s="735"/>
      <c r="AU25" s="735"/>
      <c r="AV25" s="735"/>
      <c r="AW25" s="735"/>
      <c r="AX25" s="735"/>
      <c r="AY25" s="735"/>
      <c r="AZ25" s="735"/>
      <c r="BA25" s="735"/>
      <c r="BB25" s="735"/>
      <c r="BC25" s="735"/>
      <c r="BD25" s="735"/>
      <c r="BE25" s="735"/>
      <c r="BF25" s="736"/>
      <c r="BG25" s="663" t="s">
        <v>128</v>
      </c>
      <c r="BH25" s="664"/>
      <c r="BI25" s="664"/>
      <c r="BJ25" s="664"/>
      <c r="BK25" s="664"/>
      <c r="BL25" s="664"/>
      <c r="BM25" s="664"/>
      <c r="BN25" s="665"/>
      <c r="BO25" s="699" t="s">
        <v>128</v>
      </c>
      <c r="BP25" s="699"/>
      <c r="BQ25" s="699"/>
      <c r="BR25" s="699"/>
      <c r="BS25" s="700" t="s">
        <v>128</v>
      </c>
      <c r="BT25" s="700"/>
      <c r="BU25" s="700"/>
      <c r="BV25" s="700"/>
      <c r="BW25" s="700"/>
      <c r="BX25" s="700"/>
      <c r="BY25" s="700"/>
      <c r="BZ25" s="700"/>
      <c r="CA25" s="700"/>
      <c r="CB25" s="731"/>
      <c r="CD25" s="660" t="s">
        <v>293</v>
      </c>
      <c r="CE25" s="661"/>
      <c r="CF25" s="661"/>
      <c r="CG25" s="661"/>
      <c r="CH25" s="661"/>
      <c r="CI25" s="661"/>
      <c r="CJ25" s="661"/>
      <c r="CK25" s="661"/>
      <c r="CL25" s="661"/>
      <c r="CM25" s="661"/>
      <c r="CN25" s="661"/>
      <c r="CO25" s="661"/>
      <c r="CP25" s="661"/>
      <c r="CQ25" s="662"/>
      <c r="CR25" s="663">
        <v>1312325</v>
      </c>
      <c r="CS25" s="672"/>
      <c r="CT25" s="672"/>
      <c r="CU25" s="672"/>
      <c r="CV25" s="672"/>
      <c r="CW25" s="672"/>
      <c r="CX25" s="672"/>
      <c r="CY25" s="673"/>
      <c r="CZ25" s="666">
        <v>13.3</v>
      </c>
      <c r="DA25" s="674"/>
      <c r="DB25" s="674"/>
      <c r="DC25" s="675"/>
      <c r="DD25" s="669">
        <v>1117352</v>
      </c>
      <c r="DE25" s="672"/>
      <c r="DF25" s="672"/>
      <c r="DG25" s="672"/>
      <c r="DH25" s="672"/>
      <c r="DI25" s="672"/>
      <c r="DJ25" s="672"/>
      <c r="DK25" s="673"/>
      <c r="DL25" s="669">
        <v>1108727</v>
      </c>
      <c r="DM25" s="672"/>
      <c r="DN25" s="672"/>
      <c r="DO25" s="672"/>
      <c r="DP25" s="672"/>
      <c r="DQ25" s="672"/>
      <c r="DR25" s="672"/>
      <c r="DS25" s="672"/>
      <c r="DT25" s="672"/>
      <c r="DU25" s="672"/>
      <c r="DV25" s="673"/>
      <c r="DW25" s="666">
        <v>19.3</v>
      </c>
      <c r="DX25" s="674"/>
      <c r="DY25" s="674"/>
      <c r="DZ25" s="674"/>
      <c r="EA25" s="674"/>
      <c r="EB25" s="674"/>
      <c r="EC25" s="688"/>
    </row>
    <row r="26" spans="2:133" ht="11.25" customHeight="1" x14ac:dyDescent="0.15">
      <c r="B26" s="660" t="s">
        <v>294</v>
      </c>
      <c r="C26" s="661"/>
      <c r="D26" s="661"/>
      <c r="E26" s="661"/>
      <c r="F26" s="661"/>
      <c r="G26" s="661"/>
      <c r="H26" s="661"/>
      <c r="I26" s="661"/>
      <c r="J26" s="661"/>
      <c r="K26" s="661"/>
      <c r="L26" s="661"/>
      <c r="M26" s="661"/>
      <c r="N26" s="661"/>
      <c r="O26" s="661"/>
      <c r="P26" s="661"/>
      <c r="Q26" s="662"/>
      <c r="R26" s="663">
        <v>3175</v>
      </c>
      <c r="S26" s="664"/>
      <c r="T26" s="664"/>
      <c r="U26" s="664"/>
      <c r="V26" s="664"/>
      <c r="W26" s="664"/>
      <c r="X26" s="664"/>
      <c r="Y26" s="665"/>
      <c r="Z26" s="699">
        <v>0</v>
      </c>
      <c r="AA26" s="699"/>
      <c r="AB26" s="699"/>
      <c r="AC26" s="699"/>
      <c r="AD26" s="700">
        <v>3175</v>
      </c>
      <c r="AE26" s="700"/>
      <c r="AF26" s="700"/>
      <c r="AG26" s="700"/>
      <c r="AH26" s="700"/>
      <c r="AI26" s="700"/>
      <c r="AJ26" s="700"/>
      <c r="AK26" s="700"/>
      <c r="AL26" s="666">
        <v>0.1</v>
      </c>
      <c r="AM26" s="667"/>
      <c r="AN26" s="667"/>
      <c r="AO26" s="701"/>
      <c r="AP26" s="660" t="s">
        <v>295</v>
      </c>
      <c r="AQ26" s="735"/>
      <c r="AR26" s="735"/>
      <c r="AS26" s="735"/>
      <c r="AT26" s="735"/>
      <c r="AU26" s="735"/>
      <c r="AV26" s="735"/>
      <c r="AW26" s="735"/>
      <c r="AX26" s="735"/>
      <c r="AY26" s="735"/>
      <c r="AZ26" s="735"/>
      <c r="BA26" s="735"/>
      <c r="BB26" s="735"/>
      <c r="BC26" s="735"/>
      <c r="BD26" s="735"/>
      <c r="BE26" s="735"/>
      <c r="BF26" s="736"/>
      <c r="BG26" s="663" t="s">
        <v>175</v>
      </c>
      <c r="BH26" s="664"/>
      <c r="BI26" s="664"/>
      <c r="BJ26" s="664"/>
      <c r="BK26" s="664"/>
      <c r="BL26" s="664"/>
      <c r="BM26" s="664"/>
      <c r="BN26" s="665"/>
      <c r="BO26" s="699" t="s">
        <v>128</v>
      </c>
      <c r="BP26" s="699"/>
      <c r="BQ26" s="699"/>
      <c r="BR26" s="699"/>
      <c r="BS26" s="700" t="s">
        <v>128</v>
      </c>
      <c r="BT26" s="700"/>
      <c r="BU26" s="700"/>
      <c r="BV26" s="700"/>
      <c r="BW26" s="700"/>
      <c r="BX26" s="700"/>
      <c r="BY26" s="700"/>
      <c r="BZ26" s="700"/>
      <c r="CA26" s="700"/>
      <c r="CB26" s="731"/>
      <c r="CD26" s="660" t="s">
        <v>296</v>
      </c>
      <c r="CE26" s="661"/>
      <c r="CF26" s="661"/>
      <c r="CG26" s="661"/>
      <c r="CH26" s="661"/>
      <c r="CI26" s="661"/>
      <c r="CJ26" s="661"/>
      <c r="CK26" s="661"/>
      <c r="CL26" s="661"/>
      <c r="CM26" s="661"/>
      <c r="CN26" s="661"/>
      <c r="CO26" s="661"/>
      <c r="CP26" s="661"/>
      <c r="CQ26" s="662"/>
      <c r="CR26" s="663">
        <v>801583</v>
      </c>
      <c r="CS26" s="664"/>
      <c r="CT26" s="664"/>
      <c r="CU26" s="664"/>
      <c r="CV26" s="664"/>
      <c r="CW26" s="664"/>
      <c r="CX26" s="664"/>
      <c r="CY26" s="665"/>
      <c r="CZ26" s="666">
        <v>8.1</v>
      </c>
      <c r="DA26" s="674"/>
      <c r="DB26" s="674"/>
      <c r="DC26" s="675"/>
      <c r="DD26" s="669">
        <v>674507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74"/>
      <c r="DY26" s="674"/>
      <c r="DZ26" s="674"/>
      <c r="EA26" s="674"/>
      <c r="EB26" s="674"/>
      <c r="EC26" s="688"/>
    </row>
    <row r="27" spans="2:133" ht="11.25" customHeight="1" x14ac:dyDescent="0.15">
      <c r="B27" s="660" t="s">
        <v>297</v>
      </c>
      <c r="C27" s="661"/>
      <c r="D27" s="661"/>
      <c r="E27" s="661"/>
      <c r="F27" s="661"/>
      <c r="G27" s="661"/>
      <c r="H27" s="661"/>
      <c r="I27" s="661"/>
      <c r="J27" s="661"/>
      <c r="K27" s="661"/>
      <c r="L27" s="661"/>
      <c r="M27" s="661"/>
      <c r="N27" s="661"/>
      <c r="O27" s="661"/>
      <c r="P27" s="661"/>
      <c r="Q27" s="662"/>
      <c r="R27" s="663">
        <v>152161</v>
      </c>
      <c r="S27" s="664"/>
      <c r="T27" s="664"/>
      <c r="U27" s="664"/>
      <c r="V27" s="664"/>
      <c r="W27" s="664"/>
      <c r="X27" s="664"/>
      <c r="Y27" s="665"/>
      <c r="Z27" s="699">
        <v>1.4</v>
      </c>
      <c r="AA27" s="699"/>
      <c r="AB27" s="699"/>
      <c r="AC27" s="699"/>
      <c r="AD27" s="700" t="s">
        <v>128</v>
      </c>
      <c r="AE27" s="700"/>
      <c r="AF27" s="700"/>
      <c r="AG27" s="700"/>
      <c r="AH27" s="700"/>
      <c r="AI27" s="700"/>
      <c r="AJ27" s="700"/>
      <c r="AK27" s="700"/>
      <c r="AL27" s="666" t="s">
        <v>128</v>
      </c>
      <c r="AM27" s="667"/>
      <c r="AN27" s="667"/>
      <c r="AO27" s="701"/>
      <c r="AP27" s="660" t="s">
        <v>298</v>
      </c>
      <c r="AQ27" s="661"/>
      <c r="AR27" s="661"/>
      <c r="AS27" s="661"/>
      <c r="AT27" s="661"/>
      <c r="AU27" s="661"/>
      <c r="AV27" s="661"/>
      <c r="AW27" s="661"/>
      <c r="AX27" s="661"/>
      <c r="AY27" s="661"/>
      <c r="AZ27" s="661"/>
      <c r="BA27" s="661"/>
      <c r="BB27" s="661"/>
      <c r="BC27" s="661"/>
      <c r="BD27" s="661"/>
      <c r="BE27" s="661"/>
      <c r="BF27" s="662"/>
      <c r="BG27" s="663">
        <v>4209879</v>
      </c>
      <c r="BH27" s="664"/>
      <c r="BI27" s="664"/>
      <c r="BJ27" s="664"/>
      <c r="BK27" s="664"/>
      <c r="BL27" s="664"/>
      <c r="BM27" s="664"/>
      <c r="BN27" s="665"/>
      <c r="BO27" s="699">
        <v>100</v>
      </c>
      <c r="BP27" s="699"/>
      <c r="BQ27" s="699"/>
      <c r="BR27" s="699"/>
      <c r="BS27" s="700" t="s">
        <v>128</v>
      </c>
      <c r="BT27" s="700"/>
      <c r="BU27" s="700"/>
      <c r="BV27" s="700"/>
      <c r="BW27" s="700"/>
      <c r="BX27" s="700"/>
      <c r="BY27" s="700"/>
      <c r="BZ27" s="700"/>
      <c r="CA27" s="700"/>
      <c r="CB27" s="731"/>
      <c r="CD27" s="660" t="s">
        <v>299</v>
      </c>
      <c r="CE27" s="661"/>
      <c r="CF27" s="661"/>
      <c r="CG27" s="661"/>
      <c r="CH27" s="661"/>
      <c r="CI27" s="661"/>
      <c r="CJ27" s="661"/>
      <c r="CK27" s="661"/>
      <c r="CL27" s="661"/>
      <c r="CM27" s="661"/>
      <c r="CN27" s="661"/>
      <c r="CO27" s="661"/>
      <c r="CP27" s="661"/>
      <c r="CQ27" s="662"/>
      <c r="CR27" s="663">
        <v>2604033</v>
      </c>
      <c r="CS27" s="672"/>
      <c r="CT27" s="672"/>
      <c r="CU27" s="672"/>
      <c r="CV27" s="672"/>
      <c r="CW27" s="672"/>
      <c r="CX27" s="672"/>
      <c r="CY27" s="673"/>
      <c r="CZ27" s="666">
        <v>26.3</v>
      </c>
      <c r="DA27" s="674"/>
      <c r="DB27" s="674"/>
      <c r="DC27" s="675"/>
      <c r="DD27" s="669">
        <v>720242</v>
      </c>
      <c r="DE27" s="672"/>
      <c r="DF27" s="672"/>
      <c r="DG27" s="672"/>
      <c r="DH27" s="672"/>
      <c r="DI27" s="672"/>
      <c r="DJ27" s="672"/>
      <c r="DK27" s="673"/>
      <c r="DL27" s="669">
        <v>712719</v>
      </c>
      <c r="DM27" s="672"/>
      <c r="DN27" s="672"/>
      <c r="DO27" s="672"/>
      <c r="DP27" s="672"/>
      <c r="DQ27" s="672"/>
      <c r="DR27" s="672"/>
      <c r="DS27" s="672"/>
      <c r="DT27" s="672"/>
      <c r="DU27" s="672"/>
      <c r="DV27" s="673"/>
      <c r="DW27" s="666">
        <v>12.4</v>
      </c>
      <c r="DX27" s="674"/>
      <c r="DY27" s="674"/>
      <c r="DZ27" s="674"/>
      <c r="EA27" s="674"/>
      <c r="EB27" s="674"/>
      <c r="EC27" s="688"/>
    </row>
    <row r="28" spans="2:133" ht="11.25" customHeight="1" x14ac:dyDescent="0.15">
      <c r="B28" s="660" t="s">
        <v>300</v>
      </c>
      <c r="C28" s="661"/>
      <c r="D28" s="661"/>
      <c r="E28" s="661"/>
      <c r="F28" s="661"/>
      <c r="G28" s="661"/>
      <c r="H28" s="661"/>
      <c r="I28" s="661"/>
      <c r="J28" s="661"/>
      <c r="K28" s="661"/>
      <c r="L28" s="661"/>
      <c r="M28" s="661"/>
      <c r="N28" s="661"/>
      <c r="O28" s="661"/>
      <c r="P28" s="661"/>
      <c r="Q28" s="662"/>
      <c r="R28" s="663">
        <v>41885</v>
      </c>
      <c r="S28" s="664"/>
      <c r="T28" s="664"/>
      <c r="U28" s="664"/>
      <c r="V28" s="664"/>
      <c r="W28" s="664"/>
      <c r="X28" s="664"/>
      <c r="Y28" s="665"/>
      <c r="Z28" s="699">
        <v>0.4</v>
      </c>
      <c r="AA28" s="699"/>
      <c r="AB28" s="699"/>
      <c r="AC28" s="699"/>
      <c r="AD28" s="700">
        <v>17088</v>
      </c>
      <c r="AE28" s="700"/>
      <c r="AF28" s="700"/>
      <c r="AG28" s="700"/>
      <c r="AH28" s="700"/>
      <c r="AI28" s="700"/>
      <c r="AJ28" s="700"/>
      <c r="AK28" s="700"/>
      <c r="AL28" s="666">
        <v>0.3</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301</v>
      </c>
      <c r="CE28" s="661"/>
      <c r="CF28" s="661"/>
      <c r="CG28" s="661"/>
      <c r="CH28" s="661"/>
      <c r="CI28" s="661"/>
      <c r="CJ28" s="661"/>
      <c r="CK28" s="661"/>
      <c r="CL28" s="661"/>
      <c r="CM28" s="661"/>
      <c r="CN28" s="661"/>
      <c r="CO28" s="661"/>
      <c r="CP28" s="661"/>
      <c r="CQ28" s="662"/>
      <c r="CR28" s="663">
        <v>538251</v>
      </c>
      <c r="CS28" s="664"/>
      <c r="CT28" s="664"/>
      <c r="CU28" s="664"/>
      <c r="CV28" s="664"/>
      <c r="CW28" s="664"/>
      <c r="CX28" s="664"/>
      <c r="CY28" s="665"/>
      <c r="CZ28" s="666">
        <v>5.4</v>
      </c>
      <c r="DA28" s="674"/>
      <c r="DB28" s="674"/>
      <c r="DC28" s="675"/>
      <c r="DD28" s="669">
        <v>538251</v>
      </c>
      <c r="DE28" s="664"/>
      <c r="DF28" s="664"/>
      <c r="DG28" s="664"/>
      <c r="DH28" s="664"/>
      <c r="DI28" s="664"/>
      <c r="DJ28" s="664"/>
      <c r="DK28" s="665"/>
      <c r="DL28" s="669">
        <v>538251</v>
      </c>
      <c r="DM28" s="664"/>
      <c r="DN28" s="664"/>
      <c r="DO28" s="664"/>
      <c r="DP28" s="664"/>
      <c r="DQ28" s="664"/>
      <c r="DR28" s="664"/>
      <c r="DS28" s="664"/>
      <c r="DT28" s="664"/>
      <c r="DU28" s="664"/>
      <c r="DV28" s="665"/>
      <c r="DW28" s="666">
        <v>9.3000000000000007</v>
      </c>
      <c r="DX28" s="674"/>
      <c r="DY28" s="674"/>
      <c r="DZ28" s="674"/>
      <c r="EA28" s="674"/>
      <c r="EB28" s="674"/>
      <c r="EC28" s="688"/>
    </row>
    <row r="29" spans="2:133" ht="11.25" customHeight="1" x14ac:dyDescent="0.15">
      <c r="B29" s="660" t="s">
        <v>302</v>
      </c>
      <c r="C29" s="661"/>
      <c r="D29" s="661"/>
      <c r="E29" s="661"/>
      <c r="F29" s="661"/>
      <c r="G29" s="661"/>
      <c r="H29" s="661"/>
      <c r="I29" s="661"/>
      <c r="J29" s="661"/>
      <c r="K29" s="661"/>
      <c r="L29" s="661"/>
      <c r="M29" s="661"/>
      <c r="N29" s="661"/>
      <c r="O29" s="661"/>
      <c r="P29" s="661"/>
      <c r="Q29" s="662"/>
      <c r="R29" s="663">
        <v>87745</v>
      </c>
      <c r="S29" s="664"/>
      <c r="T29" s="664"/>
      <c r="U29" s="664"/>
      <c r="V29" s="664"/>
      <c r="W29" s="664"/>
      <c r="X29" s="664"/>
      <c r="Y29" s="665"/>
      <c r="Z29" s="699">
        <v>0.8</v>
      </c>
      <c r="AA29" s="699"/>
      <c r="AB29" s="699"/>
      <c r="AC29" s="699"/>
      <c r="AD29" s="700" t="s">
        <v>128</v>
      </c>
      <c r="AE29" s="700"/>
      <c r="AF29" s="700"/>
      <c r="AG29" s="700"/>
      <c r="AH29" s="700"/>
      <c r="AI29" s="700"/>
      <c r="AJ29" s="700"/>
      <c r="AK29" s="700"/>
      <c r="AL29" s="666" t="s">
        <v>128</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303</v>
      </c>
      <c r="CE29" s="677"/>
      <c r="CF29" s="660" t="s">
        <v>71</v>
      </c>
      <c r="CG29" s="661"/>
      <c r="CH29" s="661"/>
      <c r="CI29" s="661"/>
      <c r="CJ29" s="661"/>
      <c r="CK29" s="661"/>
      <c r="CL29" s="661"/>
      <c r="CM29" s="661"/>
      <c r="CN29" s="661"/>
      <c r="CO29" s="661"/>
      <c r="CP29" s="661"/>
      <c r="CQ29" s="662"/>
      <c r="CR29" s="663">
        <v>538251</v>
      </c>
      <c r="CS29" s="672"/>
      <c r="CT29" s="672"/>
      <c r="CU29" s="672"/>
      <c r="CV29" s="672"/>
      <c r="CW29" s="672"/>
      <c r="CX29" s="672"/>
      <c r="CY29" s="673"/>
      <c r="CZ29" s="666">
        <v>5.4</v>
      </c>
      <c r="DA29" s="674"/>
      <c r="DB29" s="674"/>
      <c r="DC29" s="675"/>
      <c r="DD29" s="669">
        <v>538251</v>
      </c>
      <c r="DE29" s="672"/>
      <c r="DF29" s="672"/>
      <c r="DG29" s="672"/>
      <c r="DH29" s="672"/>
      <c r="DI29" s="672"/>
      <c r="DJ29" s="672"/>
      <c r="DK29" s="673"/>
      <c r="DL29" s="669">
        <v>538251</v>
      </c>
      <c r="DM29" s="672"/>
      <c r="DN29" s="672"/>
      <c r="DO29" s="672"/>
      <c r="DP29" s="672"/>
      <c r="DQ29" s="672"/>
      <c r="DR29" s="672"/>
      <c r="DS29" s="672"/>
      <c r="DT29" s="672"/>
      <c r="DU29" s="672"/>
      <c r="DV29" s="673"/>
      <c r="DW29" s="666">
        <v>9.3000000000000007</v>
      </c>
      <c r="DX29" s="674"/>
      <c r="DY29" s="674"/>
      <c r="DZ29" s="674"/>
      <c r="EA29" s="674"/>
      <c r="EB29" s="674"/>
      <c r="EC29" s="688"/>
    </row>
    <row r="30" spans="2:133" ht="11.25" customHeight="1" x14ac:dyDescent="0.15">
      <c r="B30" s="660" t="s">
        <v>304</v>
      </c>
      <c r="C30" s="661"/>
      <c r="D30" s="661"/>
      <c r="E30" s="661"/>
      <c r="F30" s="661"/>
      <c r="G30" s="661"/>
      <c r="H30" s="661"/>
      <c r="I30" s="661"/>
      <c r="J30" s="661"/>
      <c r="K30" s="661"/>
      <c r="L30" s="661"/>
      <c r="M30" s="661"/>
      <c r="N30" s="661"/>
      <c r="O30" s="661"/>
      <c r="P30" s="661"/>
      <c r="Q30" s="662"/>
      <c r="R30" s="663">
        <v>1830225</v>
      </c>
      <c r="S30" s="664"/>
      <c r="T30" s="664"/>
      <c r="U30" s="664"/>
      <c r="V30" s="664"/>
      <c r="W30" s="664"/>
      <c r="X30" s="664"/>
      <c r="Y30" s="665"/>
      <c r="Z30" s="699">
        <v>17.3</v>
      </c>
      <c r="AA30" s="699"/>
      <c r="AB30" s="699"/>
      <c r="AC30" s="699"/>
      <c r="AD30" s="700" t="s">
        <v>128</v>
      </c>
      <c r="AE30" s="700"/>
      <c r="AF30" s="700"/>
      <c r="AG30" s="700"/>
      <c r="AH30" s="700"/>
      <c r="AI30" s="700"/>
      <c r="AJ30" s="700"/>
      <c r="AK30" s="700"/>
      <c r="AL30" s="666" t="s">
        <v>128</v>
      </c>
      <c r="AM30" s="667"/>
      <c r="AN30" s="667"/>
      <c r="AO30" s="701"/>
      <c r="AP30" s="715" t="s">
        <v>222</v>
      </c>
      <c r="AQ30" s="716"/>
      <c r="AR30" s="716"/>
      <c r="AS30" s="716"/>
      <c r="AT30" s="716"/>
      <c r="AU30" s="716"/>
      <c r="AV30" s="716"/>
      <c r="AW30" s="716"/>
      <c r="AX30" s="716"/>
      <c r="AY30" s="716"/>
      <c r="AZ30" s="716"/>
      <c r="BA30" s="716"/>
      <c r="BB30" s="716"/>
      <c r="BC30" s="716"/>
      <c r="BD30" s="716"/>
      <c r="BE30" s="716"/>
      <c r="BF30" s="717"/>
      <c r="BG30" s="715" t="s">
        <v>305</v>
      </c>
      <c r="BH30" s="729"/>
      <c r="BI30" s="729"/>
      <c r="BJ30" s="729"/>
      <c r="BK30" s="729"/>
      <c r="BL30" s="729"/>
      <c r="BM30" s="729"/>
      <c r="BN30" s="729"/>
      <c r="BO30" s="729"/>
      <c r="BP30" s="729"/>
      <c r="BQ30" s="730"/>
      <c r="BR30" s="715" t="s">
        <v>306</v>
      </c>
      <c r="BS30" s="729"/>
      <c r="BT30" s="729"/>
      <c r="BU30" s="729"/>
      <c r="BV30" s="729"/>
      <c r="BW30" s="729"/>
      <c r="BX30" s="729"/>
      <c r="BY30" s="729"/>
      <c r="BZ30" s="729"/>
      <c r="CA30" s="729"/>
      <c r="CB30" s="730"/>
      <c r="CD30" s="678"/>
      <c r="CE30" s="679"/>
      <c r="CF30" s="660" t="s">
        <v>307</v>
      </c>
      <c r="CG30" s="661"/>
      <c r="CH30" s="661"/>
      <c r="CI30" s="661"/>
      <c r="CJ30" s="661"/>
      <c r="CK30" s="661"/>
      <c r="CL30" s="661"/>
      <c r="CM30" s="661"/>
      <c r="CN30" s="661"/>
      <c r="CO30" s="661"/>
      <c r="CP30" s="661"/>
      <c r="CQ30" s="662"/>
      <c r="CR30" s="663">
        <v>527129</v>
      </c>
      <c r="CS30" s="664"/>
      <c r="CT30" s="664"/>
      <c r="CU30" s="664"/>
      <c r="CV30" s="664"/>
      <c r="CW30" s="664"/>
      <c r="CX30" s="664"/>
      <c r="CY30" s="665"/>
      <c r="CZ30" s="666">
        <v>5.3</v>
      </c>
      <c r="DA30" s="674"/>
      <c r="DB30" s="674"/>
      <c r="DC30" s="675"/>
      <c r="DD30" s="669">
        <v>527129</v>
      </c>
      <c r="DE30" s="664"/>
      <c r="DF30" s="664"/>
      <c r="DG30" s="664"/>
      <c r="DH30" s="664"/>
      <c r="DI30" s="664"/>
      <c r="DJ30" s="664"/>
      <c r="DK30" s="665"/>
      <c r="DL30" s="669">
        <v>527129</v>
      </c>
      <c r="DM30" s="664"/>
      <c r="DN30" s="664"/>
      <c r="DO30" s="664"/>
      <c r="DP30" s="664"/>
      <c r="DQ30" s="664"/>
      <c r="DR30" s="664"/>
      <c r="DS30" s="664"/>
      <c r="DT30" s="664"/>
      <c r="DU30" s="664"/>
      <c r="DV30" s="665"/>
      <c r="DW30" s="666">
        <v>9.1999999999999993</v>
      </c>
      <c r="DX30" s="674"/>
      <c r="DY30" s="674"/>
      <c r="DZ30" s="674"/>
      <c r="EA30" s="674"/>
      <c r="EB30" s="674"/>
      <c r="EC30" s="688"/>
    </row>
    <row r="31" spans="2:133" ht="11.25" customHeight="1" x14ac:dyDescent="0.15">
      <c r="B31" s="732" t="s">
        <v>308</v>
      </c>
      <c r="C31" s="733"/>
      <c r="D31" s="733"/>
      <c r="E31" s="733"/>
      <c r="F31" s="733"/>
      <c r="G31" s="733"/>
      <c r="H31" s="733"/>
      <c r="I31" s="733"/>
      <c r="J31" s="733"/>
      <c r="K31" s="733"/>
      <c r="L31" s="733"/>
      <c r="M31" s="733"/>
      <c r="N31" s="733"/>
      <c r="O31" s="733"/>
      <c r="P31" s="733"/>
      <c r="Q31" s="734"/>
      <c r="R31" s="663" t="s">
        <v>175</v>
      </c>
      <c r="S31" s="664"/>
      <c r="T31" s="664"/>
      <c r="U31" s="664"/>
      <c r="V31" s="664"/>
      <c r="W31" s="664"/>
      <c r="X31" s="664"/>
      <c r="Y31" s="665"/>
      <c r="Z31" s="699" t="s">
        <v>128</v>
      </c>
      <c r="AA31" s="699"/>
      <c r="AB31" s="699"/>
      <c r="AC31" s="699"/>
      <c r="AD31" s="700" t="s">
        <v>128</v>
      </c>
      <c r="AE31" s="700"/>
      <c r="AF31" s="700"/>
      <c r="AG31" s="700"/>
      <c r="AH31" s="700"/>
      <c r="AI31" s="700"/>
      <c r="AJ31" s="700"/>
      <c r="AK31" s="700"/>
      <c r="AL31" s="666" t="s">
        <v>128</v>
      </c>
      <c r="AM31" s="667"/>
      <c r="AN31" s="667"/>
      <c r="AO31" s="701"/>
      <c r="AP31" s="724" t="s">
        <v>309</v>
      </c>
      <c r="AQ31" s="725"/>
      <c r="AR31" s="725"/>
      <c r="AS31" s="725"/>
      <c r="AT31" s="726" t="s">
        <v>310</v>
      </c>
      <c r="AU31" s="218"/>
      <c r="AV31" s="218"/>
      <c r="AW31" s="218"/>
      <c r="AX31" s="712" t="s">
        <v>187</v>
      </c>
      <c r="AY31" s="713"/>
      <c r="AZ31" s="713"/>
      <c r="BA31" s="713"/>
      <c r="BB31" s="713"/>
      <c r="BC31" s="713"/>
      <c r="BD31" s="713"/>
      <c r="BE31" s="713"/>
      <c r="BF31" s="714"/>
      <c r="BG31" s="720">
        <v>98.8</v>
      </c>
      <c r="BH31" s="721"/>
      <c r="BI31" s="721"/>
      <c r="BJ31" s="721"/>
      <c r="BK31" s="721"/>
      <c r="BL31" s="721"/>
      <c r="BM31" s="722">
        <v>95.6</v>
      </c>
      <c r="BN31" s="721"/>
      <c r="BO31" s="721"/>
      <c r="BP31" s="721"/>
      <c r="BQ31" s="723"/>
      <c r="BR31" s="720">
        <v>98.7</v>
      </c>
      <c r="BS31" s="721"/>
      <c r="BT31" s="721"/>
      <c r="BU31" s="721"/>
      <c r="BV31" s="721"/>
      <c r="BW31" s="721"/>
      <c r="BX31" s="722">
        <v>95</v>
      </c>
      <c r="BY31" s="721"/>
      <c r="BZ31" s="721"/>
      <c r="CA31" s="721"/>
      <c r="CB31" s="723"/>
      <c r="CD31" s="678"/>
      <c r="CE31" s="679"/>
      <c r="CF31" s="660" t="s">
        <v>311</v>
      </c>
      <c r="CG31" s="661"/>
      <c r="CH31" s="661"/>
      <c r="CI31" s="661"/>
      <c r="CJ31" s="661"/>
      <c r="CK31" s="661"/>
      <c r="CL31" s="661"/>
      <c r="CM31" s="661"/>
      <c r="CN31" s="661"/>
      <c r="CO31" s="661"/>
      <c r="CP31" s="661"/>
      <c r="CQ31" s="662"/>
      <c r="CR31" s="663">
        <v>11122</v>
      </c>
      <c r="CS31" s="672"/>
      <c r="CT31" s="672"/>
      <c r="CU31" s="672"/>
      <c r="CV31" s="672"/>
      <c r="CW31" s="672"/>
      <c r="CX31" s="672"/>
      <c r="CY31" s="673"/>
      <c r="CZ31" s="666">
        <v>0.1</v>
      </c>
      <c r="DA31" s="674"/>
      <c r="DB31" s="674"/>
      <c r="DC31" s="675"/>
      <c r="DD31" s="669">
        <v>11122</v>
      </c>
      <c r="DE31" s="672"/>
      <c r="DF31" s="672"/>
      <c r="DG31" s="672"/>
      <c r="DH31" s="672"/>
      <c r="DI31" s="672"/>
      <c r="DJ31" s="672"/>
      <c r="DK31" s="673"/>
      <c r="DL31" s="669">
        <v>11122</v>
      </c>
      <c r="DM31" s="672"/>
      <c r="DN31" s="672"/>
      <c r="DO31" s="672"/>
      <c r="DP31" s="672"/>
      <c r="DQ31" s="672"/>
      <c r="DR31" s="672"/>
      <c r="DS31" s="672"/>
      <c r="DT31" s="672"/>
      <c r="DU31" s="672"/>
      <c r="DV31" s="673"/>
      <c r="DW31" s="666">
        <v>0.2</v>
      </c>
      <c r="DX31" s="674"/>
      <c r="DY31" s="674"/>
      <c r="DZ31" s="674"/>
      <c r="EA31" s="674"/>
      <c r="EB31" s="674"/>
      <c r="EC31" s="688"/>
    </row>
    <row r="32" spans="2:133" ht="11.25" customHeight="1" x14ac:dyDescent="0.15">
      <c r="B32" s="660" t="s">
        <v>312</v>
      </c>
      <c r="C32" s="661"/>
      <c r="D32" s="661"/>
      <c r="E32" s="661"/>
      <c r="F32" s="661"/>
      <c r="G32" s="661"/>
      <c r="H32" s="661"/>
      <c r="I32" s="661"/>
      <c r="J32" s="661"/>
      <c r="K32" s="661"/>
      <c r="L32" s="661"/>
      <c r="M32" s="661"/>
      <c r="N32" s="661"/>
      <c r="O32" s="661"/>
      <c r="P32" s="661"/>
      <c r="Q32" s="662"/>
      <c r="R32" s="663">
        <v>799389</v>
      </c>
      <c r="S32" s="664"/>
      <c r="T32" s="664"/>
      <c r="U32" s="664"/>
      <c r="V32" s="664"/>
      <c r="W32" s="664"/>
      <c r="X32" s="664"/>
      <c r="Y32" s="665"/>
      <c r="Z32" s="699">
        <v>7.5</v>
      </c>
      <c r="AA32" s="699"/>
      <c r="AB32" s="699"/>
      <c r="AC32" s="699"/>
      <c r="AD32" s="700" t="s">
        <v>128</v>
      </c>
      <c r="AE32" s="700"/>
      <c r="AF32" s="700"/>
      <c r="AG32" s="700"/>
      <c r="AH32" s="700"/>
      <c r="AI32" s="700"/>
      <c r="AJ32" s="700"/>
      <c r="AK32" s="700"/>
      <c r="AL32" s="666" t="s">
        <v>128</v>
      </c>
      <c r="AM32" s="667"/>
      <c r="AN32" s="667"/>
      <c r="AO32" s="701"/>
      <c r="AP32" s="702"/>
      <c r="AQ32" s="703"/>
      <c r="AR32" s="703"/>
      <c r="AS32" s="703"/>
      <c r="AT32" s="727"/>
      <c r="AU32" s="214" t="s">
        <v>313</v>
      </c>
      <c r="AX32" s="660" t="s">
        <v>314</v>
      </c>
      <c r="AY32" s="661"/>
      <c r="AZ32" s="661"/>
      <c r="BA32" s="661"/>
      <c r="BB32" s="661"/>
      <c r="BC32" s="661"/>
      <c r="BD32" s="661"/>
      <c r="BE32" s="661"/>
      <c r="BF32" s="662"/>
      <c r="BG32" s="719">
        <v>98.4</v>
      </c>
      <c r="BH32" s="672"/>
      <c r="BI32" s="672"/>
      <c r="BJ32" s="672"/>
      <c r="BK32" s="672"/>
      <c r="BL32" s="672"/>
      <c r="BM32" s="667">
        <v>94</v>
      </c>
      <c r="BN32" s="672"/>
      <c r="BO32" s="672"/>
      <c r="BP32" s="672"/>
      <c r="BQ32" s="697"/>
      <c r="BR32" s="719">
        <v>98.3</v>
      </c>
      <c r="BS32" s="672"/>
      <c r="BT32" s="672"/>
      <c r="BU32" s="672"/>
      <c r="BV32" s="672"/>
      <c r="BW32" s="672"/>
      <c r="BX32" s="667">
        <v>93.4</v>
      </c>
      <c r="BY32" s="672"/>
      <c r="BZ32" s="672"/>
      <c r="CA32" s="672"/>
      <c r="CB32" s="697"/>
      <c r="CD32" s="680"/>
      <c r="CE32" s="681"/>
      <c r="CF32" s="660" t="s">
        <v>315</v>
      </c>
      <c r="CG32" s="661"/>
      <c r="CH32" s="661"/>
      <c r="CI32" s="661"/>
      <c r="CJ32" s="661"/>
      <c r="CK32" s="661"/>
      <c r="CL32" s="661"/>
      <c r="CM32" s="661"/>
      <c r="CN32" s="661"/>
      <c r="CO32" s="661"/>
      <c r="CP32" s="661"/>
      <c r="CQ32" s="662"/>
      <c r="CR32" s="663" t="s">
        <v>128</v>
      </c>
      <c r="CS32" s="664"/>
      <c r="CT32" s="664"/>
      <c r="CU32" s="664"/>
      <c r="CV32" s="664"/>
      <c r="CW32" s="664"/>
      <c r="CX32" s="664"/>
      <c r="CY32" s="665"/>
      <c r="CZ32" s="666" t="s">
        <v>128</v>
      </c>
      <c r="DA32" s="674"/>
      <c r="DB32" s="674"/>
      <c r="DC32" s="675"/>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74"/>
      <c r="DY32" s="674"/>
      <c r="DZ32" s="674"/>
      <c r="EA32" s="674"/>
      <c r="EB32" s="674"/>
      <c r="EC32" s="688"/>
    </row>
    <row r="33" spans="2:133" ht="11.25" customHeight="1" x14ac:dyDescent="0.15">
      <c r="B33" s="660" t="s">
        <v>316</v>
      </c>
      <c r="C33" s="661"/>
      <c r="D33" s="661"/>
      <c r="E33" s="661"/>
      <c r="F33" s="661"/>
      <c r="G33" s="661"/>
      <c r="H33" s="661"/>
      <c r="I33" s="661"/>
      <c r="J33" s="661"/>
      <c r="K33" s="661"/>
      <c r="L33" s="661"/>
      <c r="M33" s="661"/>
      <c r="N33" s="661"/>
      <c r="O33" s="661"/>
      <c r="P33" s="661"/>
      <c r="Q33" s="662"/>
      <c r="R33" s="663">
        <v>13379</v>
      </c>
      <c r="S33" s="664"/>
      <c r="T33" s="664"/>
      <c r="U33" s="664"/>
      <c r="V33" s="664"/>
      <c r="W33" s="664"/>
      <c r="X33" s="664"/>
      <c r="Y33" s="665"/>
      <c r="Z33" s="699">
        <v>0.1</v>
      </c>
      <c r="AA33" s="699"/>
      <c r="AB33" s="699"/>
      <c r="AC33" s="699"/>
      <c r="AD33" s="700">
        <v>5659</v>
      </c>
      <c r="AE33" s="700"/>
      <c r="AF33" s="700"/>
      <c r="AG33" s="700"/>
      <c r="AH33" s="700"/>
      <c r="AI33" s="700"/>
      <c r="AJ33" s="700"/>
      <c r="AK33" s="700"/>
      <c r="AL33" s="666">
        <v>0.1</v>
      </c>
      <c r="AM33" s="667"/>
      <c r="AN33" s="667"/>
      <c r="AO33" s="701"/>
      <c r="AP33" s="704"/>
      <c r="AQ33" s="705"/>
      <c r="AR33" s="705"/>
      <c r="AS33" s="705"/>
      <c r="AT33" s="728"/>
      <c r="AU33" s="219"/>
      <c r="AV33" s="219"/>
      <c r="AW33" s="219"/>
      <c r="AX33" s="644" t="s">
        <v>317</v>
      </c>
      <c r="AY33" s="645"/>
      <c r="AZ33" s="645"/>
      <c r="BA33" s="645"/>
      <c r="BB33" s="645"/>
      <c r="BC33" s="645"/>
      <c r="BD33" s="645"/>
      <c r="BE33" s="645"/>
      <c r="BF33" s="646"/>
      <c r="BG33" s="718">
        <v>99.2</v>
      </c>
      <c r="BH33" s="648"/>
      <c r="BI33" s="648"/>
      <c r="BJ33" s="648"/>
      <c r="BK33" s="648"/>
      <c r="BL33" s="648"/>
      <c r="BM33" s="692">
        <v>96.6</v>
      </c>
      <c r="BN33" s="648"/>
      <c r="BO33" s="648"/>
      <c r="BP33" s="648"/>
      <c r="BQ33" s="686"/>
      <c r="BR33" s="718">
        <v>99</v>
      </c>
      <c r="BS33" s="648"/>
      <c r="BT33" s="648"/>
      <c r="BU33" s="648"/>
      <c r="BV33" s="648"/>
      <c r="BW33" s="648"/>
      <c r="BX33" s="692">
        <v>96</v>
      </c>
      <c r="BY33" s="648"/>
      <c r="BZ33" s="648"/>
      <c r="CA33" s="648"/>
      <c r="CB33" s="686"/>
      <c r="CD33" s="660" t="s">
        <v>318</v>
      </c>
      <c r="CE33" s="661"/>
      <c r="CF33" s="661"/>
      <c r="CG33" s="661"/>
      <c r="CH33" s="661"/>
      <c r="CI33" s="661"/>
      <c r="CJ33" s="661"/>
      <c r="CK33" s="661"/>
      <c r="CL33" s="661"/>
      <c r="CM33" s="661"/>
      <c r="CN33" s="661"/>
      <c r="CO33" s="661"/>
      <c r="CP33" s="661"/>
      <c r="CQ33" s="662"/>
      <c r="CR33" s="663">
        <v>4497691</v>
      </c>
      <c r="CS33" s="672"/>
      <c r="CT33" s="672"/>
      <c r="CU33" s="672"/>
      <c r="CV33" s="672"/>
      <c r="CW33" s="672"/>
      <c r="CX33" s="672"/>
      <c r="CY33" s="673"/>
      <c r="CZ33" s="666">
        <v>45.5</v>
      </c>
      <c r="DA33" s="674"/>
      <c r="DB33" s="674"/>
      <c r="DC33" s="675"/>
      <c r="DD33" s="669">
        <v>4034198</v>
      </c>
      <c r="DE33" s="672"/>
      <c r="DF33" s="672"/>
      <c r="DG33" s="672"/>
      <c r="DH33" s="672"/>
      <c r="DI33" s="672"/>
      <c r="DJ33" s="672"/>
      <c r="DK33" s="673"/>
      <c r="DL33" s="669">
        <v>2879508</v>
      </c>
      <c r="DM33" s="672"/>
      <c r="DN33" s="672"/>
      <c r="DO33" s="672"/>
      <c r="DP33" s="672"/>
      <c r="DQ33" s="672"/>
      <c r="DR33" s="672"/>
      <c r="DS33" s="672"/>
      <c r="DT33" s="672"/>
      <c r="DU33" s="672"/>
      <c r="DV33" s="673"/>
      <c r="DW33" s="666">
        <v>50</v>
      </c>
      <c r="DX33" s="674"/>
      <c r="DY33" s="674"/>
      <c r="DZ33" s="674"/>
      <c r="EA33" s="674"/>
      <c r="EB33" s="674"/>
      <c r="EC33" s="688"/>
    </row>
    <row r="34" spans="2:133" ht="11.25" customHeight="1" x14ac:dyDescent="0.15">
      <c r="B34" s="660" t="s">
        <v>319</v>
      </c>
      <c r="C34" s="661"/>
      <c r="D34" s="661"/>
      <c r="E34" s="661"/>
      <c r="F34" s="661"/>
      <c r="G34" s="661"/>
      <c r="H34" s="661"/>
      <c r="I34" s="661"/>
      <c r="J34" s="661"/>
      <c r="K34" s="661"/>
      <c r="L34" s="661"/>
      <c r="M34" s="661"/>
      <c r="N34" s="661"/>
      <c r="O34" s="661"/>
      <c r="P34" s="661"/>
      <c r="Q34" s="662"/>
      <c r="R34" s="663">
        <v>211247</v>
      </c>
      <c r="S34" s="664"/>
      <c r="T34" s="664"/>
      <c r="U34" s="664"/>
      <c r="V34" s="664"/>
      <c r="W34" s="664"/>
      <c r="X34" s="664"/>
      <c r="Y34" s="665"/>
      <c r="Z34" s="699">
        <v>2</v>
      </c>
      <c r="AA34" s="699"/>
      <c r="AB34" s="699"/>
      <c r="AC34" s="699"/>
      <c r="AD34" s="700" t="s">
        <v>128</v>
      </c>
      <c r="AE34" s="700"/>
      <c r="AF34" s="700"/>
      <c r="AG34" s="700"/>
      <c r="AH34" s="700"/>
      <c r="AI34" s="700"/>
      <c r="AJ34" s="700"/>
      <c r="AK34" s="700"/>
      <c r="AL34" s="666" t="s">
        <v>128</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320</v>
      </c>
      <c r="CE34" s="661"/>
      <c r="CF34" s="661"/>
      <c r="CG34" s="661"/>
      <c r="CH34" s="661"/>
      <c r="CI34" s="661"/>
      <c r="CJ34" s="661"/>
      <c r="CK34" s="661"/>
      <c r="CL34" s="661"/>
      <c r="CM34" s="661"/>
      <c r="CN34" s="661"/>
      <c r="CO34" s="661"/>
      <c r="CP34" s="661"/>
      <c r="CQ34" s="662"/>
      <c r="CR34" s="663">
        <v>1792146</v>
      </c>
      <c r="CS34" s="664"/>
      <c r="CT34" s="664"/>
      <c r="CU34" s="664"/>
      <c r="CV34" s="664"/>
      <c r="CW34" s="664"/>
      <c r="CX34" s="664"/>
      <c r="CY34" s="665"/>
      <c r="CZ34" s="666">
        <v>18.100000000000001</v>
      </c>
      <c r="DA34" s="674"/>
      <c r="DB34" s="674"/>
      <c r="DC34" s="675"/>
      <c r="DD34" s="669">
        <v>1548187</v>
      </c>
      <c r="DE34" s="664"/>
      <c r="DF34" s="664"/>
      <c r="DG34" s="664"/>
      <c r="DH34" s="664"/>
      <c r="DI34" s="664"/>
      <c r="DJ34" s="664"/>
      <c r="DK34" s="665"/>
      <c r="DL34" s="669">
        <v>1191467</v>
      </c>
      <c r="DM34" s="664"/>
      <c r="DN34" s="664"/>
      <c r="DO34" s="664"/>
      <c r="DP34" s="664"/>
      <c r="DQ34" s="664"/>
      <c r="DR34" s="664"/>
      <c r="DS34" s="664"/>
      <c r="DT34" s="664"/>
      <c r="DU34" s="664"/>
      <c r="DV34" s="665"/>
      <c r="DW34" s="666">
        <v>20.7</v>
      </c>
      <c r="DX34" s="674"/>
      <c r="DY34" s="674"/>
      <c r="DZ34" s="674"/>
      <c r="EA34" s="674"/>
      <c r="EB34" s="674"/>
      <c r="EC34" s="688"/>
    </row>
    <row r="35" spans="2:133" ht="11.25" customHeight="1" x14ac:dyDescent="0.15">
      <c r="B35" s="660" t="s">
        <v>321</v>
      </c>
      <c r="C35" s="661"/>
      <c r="D35" s="661"/>
      <c r="E35" s="661"/>
      <c r="F35" s="661"/>
      <c r="G35" s="661"/>
      <c r="H35" s="661"/>
      <c r="I35" s="661"/>
      <c r="J35" s="661"/>
      <c r="K35" s="661"/>
      <c r="L35" s="661"/>
      <c r="M35" s="661"/>
      <c r="N35" s="661"/>
      <c r="O35" s="661"/>
      <c r="P35" s="661"/>
      <c r="Q35" s="662"/>
      <c r="R35" s="663">
        <v>576325</v>
      </c>
      <c r="S35" s="664"/>
      <c r="T35" s="664"/>
      <c r="U35" s="664"/>
      <c r="V35" s="664"/>
      <c r="W35" s="664"/>
      <c r="X35" s="664"/>
      <c r="Y35" s="665"/>
      <c r="Z35" s="699">
        <v>5.4</v>
      </c>
      <c r="AA35" s="699"/>
      <c r="AB35" s="699"/>
      <c r="AC35" s="699"/>
      <c r="AD35" s="700" t="s">
        <v>128</v>
      </c>
      <c r="AE35" s="700"/>
      <c r="AF35" s="700"/>
      <c r="AG35" s="700"/>
      <c r="AH35" s="700"/>
      <c r="AI35" s="700"/>
      <c r="AJ35" s="700"/>
      <c r="AK35" s="700"/>
      <c r="AL35" s="666" t="s">
        <v>128</v>
      </c>
      <c r="AM35" s="667"/>
      <c r="AN35" s="667"/>
      <c r="AO35" s="701"/>
      <c r="AP35" s="222"/>
      <c r="AQ35" s="715" t="s">
        <v>322</v>
      </c>
      <c r="AR35" s="716"/>
      <c r="AS35" s="716"/>
      <c r="AT35" s="716"/>
      <c r="AU35" s="716"/>
      <c r="AV35" s="716"/>
      <c r="AW35" s="716"/>
      <c r="AX35" s="716"/>
      <c r="AY35" s="716"/>
      <c r="AZ35" s="716"/>
      <c r="BA35" s="716"/>
      <c r="BB35" s="716"/>
      <c r="BC35" s="716"/>
      <c r="BD35" s="716"/>
      <c r="BE35" s="716"/>
      <c r="BF35" s="717"/>
      <c r="BG35" s="715" t="s">
        <v>323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324</v>
      </c>
      <c r="CE35" s="661"/>
      <c r="CF35" s="661"/>
      <c r="CG35" s="661"/>
      <c r="CH35" s="661"/>
      <c r="CI35" s="661"/>
      <c r="CJ35" s="661"/>
      <c r="CK35" s="661"/>
      <c r="CL35" s="661"/>
      <c r="CM35" s="661"/>
      <c r="CN35" s="661"/>
      <c r="CO35" s="661"/>
      <c r="CP35" s="661"/>
      <c r="CQ35" s="662"/>
      <c r="CR35" s="663">
        <v>39487</v>
      </c>
      <c r="CS35" s="672"/>
      <c r="CT35" s="672"/>
      <c r="CU35" s="672"/>
      <c r="CV35" s="672"/>
      <c r="CW35" s="672"/>
      <c r="CX35" s="672"/>
      <c r="CY35" s="673"/>
      <c r="CZ35" s="666">
        <v>0.4</v>
      </c>
      <c r="DA35" s="674"/>
      <c r="DB35" s="674"/>
      <c r="DC35" s="675"/>
      <c r="DD35" s="669">
        <v>39487</v>
      </c>
      <c r="DE35" s="672"/>
      <c r="DF35" s="672"/>
      <c r="DG35" s="672"/>
      <c r="DH35" s="672"/>
      <c r="DI35" s="672"/>
      <c r="DJ35" s="672"/>
      <c r="DK35" s="673"/>
      <c r="DL35" s="669">
        <v>39487</v>
      </c>
      <c r="DM35" s="672"/>
      <c r="DN35" s="672"/>
      <c r="DO35" s="672"/>
      <c r="DP35" s="672"/>
      <c r="DQ35" s="672"/>
      <c r="DR35" s="672"/>
      <c r="DS35" s="672"/>
      <c r="DT35" s="672"/>
      <c r="DU35" s="672"/>
      <c r="DV35" s="673"/>
      <c r="DW35" s="666">
        <v>0.7</v>
      </c>
      <c r="DX35" s="674"/>
      <c r="DY35" s="674"/>
      <c r="DZ35" s="674"/>
      <c r="EA35" s="674"/>
      <c r="EB35" s="674"/>
      <c r="EC35" s="688"/>
    </row>
    <row r="36" spans="2:133" ht="11.25" customHeight="1" x14ac:dyDescent="0.15">
      <c r="B36" s="660" t="s">
        <v>325</v>
      </c>
      <c r="C36" s="661"/>
      <c r="D36" s="661"/>
      <c r="E36" s="661"/>
      <c r="F36" s="661"/>
      <c r="G36" s="661"/>
      <c r="H36" s="661"/>
      <c r="I36" s="661"/>
      <c r="J36" s="661"/>
      <c r="K36" s="661"/>
      <c r="L36" s="661"/>
      <c r="M36" s="661"/>
      <c r="N36" s="661"/>
      <c r="O36" s="661"/>
      <c r="P36" s="661"/>
      <c r="Q36" s="662"/>
      <c r="R36" s="663">
        <v>927699</v>
      </c>
      <c r="S36" s="664"/>
      <c r="T36" s="664"/>
      <c r="U36" s="664"/>
      <c r="V36" s="664"/>
      <c r="W36" s="664"/>
      <c r="X36" s="664"/>
      <c r="Y36" s="665"/>
      <c r="Z36" s="699">
        <v>8.6999999999999993</v>
      </c>
      <c r="AA36" s="699"/>
      <c r="AB36" s="699"/>
      <c r="AC36" s="699"/>
      <c r="AD36" s="700" t="s">
        <v>128</v>
      </c>
      <c r="AE36" s="700"/>
      <c r="AF36" s="700"/>
      <c r="AG36" s="700"/>
      <c r="AH36" s="700"/>
      <c r="AI36" s="700"/>
      <c r="AJ36" s="700"/>
      <c r="AK36" s="700"/>
      <c r="AL36" s="666" t="s">
        <v>128</v>
      </c>
      <c r="AM36" s="667"/>
      <c r="AN36" s="667"/>
      <c r="AO36" s="701"/>
      <c r="AP36" s="222"/>
      <c r="AQ36" s="706" t="s">
        <v>326</v>
      </c>
      <c r="AR36" s="707"/>
      <c r="AS36" s="707"/>
      <c r="AT36" s="707"/>
      <c r="AU36" s="707"/>
      <c r="AV36" s="707"/>
      <c r="AW36" s="707"/>
      <c r="AX36" s="707"/>
      <c r="AY36" s="708"/>
      <c r="AZ36" s="709">
        <v>1130938</v>
      </c>
      <c r="BA36" s="710"/>
      <c r="BB36" s="710"/>
      <c r="BC36" s="710"/>
      <c r="BD36" s="710"/>
      <c r="BE36" s="710"/>
      <c r="BF36" s="711"/>
      <c r="BG36" s="712" t="s">
        <v>327</v>
      </c>
      <c r="BH36" s="713"/>
      <c r="BI36" s="713"/>
      <c r="BJ36" s="713"/>
      <c r="BK36" s="713"/>
      <c r="BL36" s="713"/>
      <c r="BM36" s="713"/>
      <c r="BN36" s="713"/>
      <c r="BO36" s="713"/>
      <c r="BP36" s="713"/>
      <c r="BQ36" s="713"/>
      <c r="BR36" s="713"/>
      <c r="BS36" s="713"/>
      <c r="BT36" s="713"/>
      <c r="BU36" s="714"/>
      <c r="BV36" s="709">
        <v>173604</v>
      </c>
      <c r="BW36" s="710"/>
      <c r="BX36" s="710"/>
      <c r="BY36" s="710"/>
      <c r="BZ36" s="710"/>
      <c r="CA36" s="710"/>
      <c r="CB36" s="711"/>
      <c r="CD36" s="660" t="s">
        <v>328</v>
      </c>
      <c r="CE36" s="661"/>
      <c r="CF36" s="661"/>
      <c r="CG36" s="661"/>
      <c r="CH36" s="661"/>
      <c r="CI36" s="661"/>
      <c r="CJ36" s="661"/>
      <c r="CK36" s="661"/>
      <c r="CL36" s="661"/>
      <c r="CM36" s="661"/>
      <c r="CN36" s="661"/>
      <c r="CO36" s="661"/>
      <c r="CP36" s="661"/>
      <c r="CQ36" s="662"/>
      <c r="CR36" s="663">
        <v>1382817</v>
      </c>
      <c r="CS36" s="664"/>
      <c r="CT36" s="664"/>
      <c r="CU36" s="664"/>
      <c r="CV36" s="664"/>
      <c r="CW36" s="664"/>
      <c r="CX36" s="664"/>
      <c r="CY36" s="665"/>
      <c r="CZ36" s="666">
        <v>14</v>
      </c>
      <c r="DA36" s="674"/>
      <c r="DB36" s="674"/>
      <c r="DC36" s="675"/>
      <c r="DD36" s="669">
        <v>1325857</v>
      </c>
      <c r="DE36" s="664"/>
      <c r="DF36" s="664"/>
      <c r="DG36" s="664"/>
      <c r="DH36" s="664"/>
      <c r="DI36" s="664"/>
      <c r="DJ36" s="664"/>
      <c r="DK36" s="665"/>
      <c r="DL36" s="669">
        <v>1049351</v>
      </c>
      <c r="DM36" s="664"/>
      <c r="DN36" s="664"/>
      <c r="DO36" s="664"/>
      <c r="DP36" s="664"/>
      <c r="DQ36" s="664"/>
      <c r="DR36" s="664"/>
      <c r="DS36" s="664"/>
      <c r="DT36" s="664"/>
      <c r="DU36" s="664"/>
      <c r="DV36" s="665"/>
      <c r="DW36" s="666">
        <v>18.2</v>
      </c>
      <c r="DX36" s="674"/>
      <c r="DY36" s="674"/>
      <c r="DZ36" s="674"/>
      <c r="EA36" s="674"/>
      <c r="EB36" s="674"/>
      <c r="EC36" s="688"/>
    </row>
    <row r="37" spans="2:133" ht="11.25" customHeight="1" x14ac:dyDescent="0.15">
      <c r="B37" s="660" t="s">
        <v>329</v>
      </c>
      <c r="C37" s="661"/>
      <c r="D37" s="661"/>
      <c r="E37" s="661"/>
      <c r="F37" s="661"/>
      <c r="G37" s="661"/>
      <c r="H37" s="661"/>
      <c r="I37" s="661"/>
      <c r="J37" s="661"/>
      <c r="K37" s="661"/>
      <c r="L37" s="661"/>
      <c r="M37" s="661"/>
      <c r="N37" s="661"/>
      <c r="O37" s="661"/>
      <c r="P37" s="661"/>
      <c r="Q37" s="662"/>
      <c r="R37" s="663">
        <v>66798</v>
      </c>
      <c r="S37" s="664"/>
      <c r="T37" s="664"/>
      <c r="U37" s="664"/>
      <c r="V37" s="664"/>
      <c r="W37" s="664"/>
      <c r="X37" s="664"/>
      <c r="Y37" s="665"/>
      <c r="Z37" s="699">
        <v>0.6</v>
      </c>
      <c r="AA37" s="699"/>
      <c r="AB37" s="699"/>
      <c r="AC37" s="699"/>
      <c r="AD37" s="700">
        <v>27</v>
      </c>
      <c r="AE37" s="700"/>
      <c r="AF37" s="700"/>
      <c r="AG37" s="700"/>
      <c r="AH37" s="700"/>
      <c r="AI37" s="700"/>
      <c r="AJ37" s="700"/>
      <c r="AK37" s="700"/>
      <c r="AL37" s="666">
        <v>0</v>
      </c>
      <c r="AM37" s="667"/>
      <c r="AN37" s="667"/>
      <c r="AO37" s="701"/>
      <c r="AQ37" s="694" t="s">
        <v>330</v>
      </c>
      <c r="AR37" s="695"/>
      <c r="AS37" s="695"/>
      <c r="AT37" s="695"/>
      <c r="AU37" s="695"/>
      <c r="AV37" s="695"/>
      <c r="AW37" s="695"/>
      <c r="AX37" s="695"/>
      <c r="AY37" s="696"/>
      <c r="AZ37" s="663">
        <v>309633</v>
      </c>
      <c r="BA37" s="664"/>
      <c r="BB37" s="664"/>
      <c r="BC37" s="664"/>
      <c r="BD37" s="672"/>
      <c r="BE37" s="672"/>
      <c r="BF37" s="697"/>
      <c r="BG37" s="660" t="s">
        <v>331</v>
      </c>
      <c r="BH37" s="661"/>
      <c r="BI37" s="661"/>
      <c r="BJ37" s="661"/>
      <c r="BK37" s="661"/>
      <c r="BL37" s="661"/>
      <c r="BM37" s="661"/>
      <c r="BN37" s="661"/>
      <c r="BO37" s="661"/>
      <c r="BP37" s="661"/>
      <c r="BQ37" s="661"/>
      <c r="BR37" s="661"/>
      <c r="BS37" s="661"/>
      <c r="BT37" s="661"/>
      <c r="BU37" s="662"/>
      <c r="BV37" s="663">
        <v>168905</v>
      </c>
      <c r="BW37" s="664"/>
      <c r="BX37" s="664"/>
      <c r="BY37" s="664"/>
      <c r="BZ37" s="664"/>
      <c r="CA37" s="664"/>
      <c r="CB37" s="698"/>
      <c r="CD37" s="660" t="s">
        <v>332</v>
      </c>
      <c r="CE37" s="661"/>
      <c r="CF37" s="661"/>
      <c r="CG37" s="661"/>
      <c r="CH37" s="661"/>
      <c r="CI37" s="661"/>
      <c r="CJ37" s="661"/>
      <c r="CK37" s="661"/>
      <c r="CL37" s="661"/>
      <c r="CM37" s="661"/>
      <c r="CN37" s="661"/>
      <c r="CO37" s="661"/>
      <c r="CP37" s="661"/>
      <c r="CQ37" s="662"/>
      <c r="CR37" s="663">
        <v>493081</v>
      </c>
      <c r="CS37" s="672"/>
      <c r="CT37" s="672"/>
      <c r="CU37" s="672"/>
      <c r="CV37" s="672"/>
      <c r="CW37" s="672"/>
      <c r="CX37" s="672"/>
      <c r="CY37" s="673"/>
      <c r="CZ37" s="666">
        <v>5</v>
      </c>
      <c r="DA37" s="674"/>
      <c r="DB37" s="674"/>
      <c r="DC37" s="675"/>
      <c r="DD37" s="669">
        <v>493081</v>
      </c>
      <c r="DE37" s="672"/>
      <c r="DF37" s="672"/>
      <c r="DG37" s="672"/>
      <c r="DH37" s="672"/>
      <c r="DI37" s="672"/>
      <c r="DJ37" s="672"/>
      <c r="DK37" s="673"/>
      <c r="DL37" s="669">
        <v>444812</v>
      </c>
      <c r="DM37" s="672"/>
      <c r="DN37" s="672"/>
      <c r="DO37" s="672"/>
      <c r="DP37" s="672"/>
      <c r="DQ37" s="672"/>
      <c r="DR37" s="672"/>
      <c r="DS37" s="672"/>
      <c r="DT37" s="672"/>
      <c r="DU37" s="672"/>
      <c r="DV37" s="673"/>
      <c r="DW37" s="666">
        <v>7.7</v>
      </c>
      <c r="DX37" s="674"/>
      <c r="DY37" s="674"/>
      <c r="DZ37" s="674"/>
      <c r="EA37" s="674"/>
      <c r="EB37" s="674"/>
      <c r="EC37" s="688"/>
    </row>
    <row r="38" spans="2:133" ht="11.25" customHeight="1" x14ac:dyDescent="0.15">
      <c r="B38" s="660" t="s">
        <v>333</v>
      </c>
      <c r="C38" s="661"/>
      <c r="D38" s="661"/>
      <c r="E38" s="661"/>
      <c r="F38" s="661"/>
      <c r="G38" s="661"/>
      <c r="H38" s="661"/>
      <c r="I38" s="661"/>
      <c r="J38" s="661"/>
      <c r="K38" s="661"/>
      <c r="L38" s="661"/>
      <c r="M38" s="661"/>
      <c r="N38" s="661"/>
      <c r="O38" s="661"/>
      <c r="P38" s="661"/>
      <c r="Q38" s="662"/>
      <c r="R38" s="663">
        <v>220100</v>
      </c>
      <c r="S38" s="664"/>
      <c r="T38" s="664"/>
      <c r="U38" s="664"/>
      <c r="V38" s="664"/>
      <c r="W38" s="664"/>
      <c r="X38" s="664"/>
      <c r="Y38" s="665"/>
      <c r="Z38" s="699">
        <v>2.1</v>
      </c>
      <c r="AA38" s="699"/>
      <c r="AB38" s="699"/>
      <c r="AC38" s="699"/>
      <c r="AD38" s="700" t="s">
        <v>128</v>
      </c>
      <c r="AE38" s="700"/>
      <c r="AF38" s="700"/>
      <c r="AG38" s="700"/>
      <c r="AH38" s="700"/>
      <c r="AI38" s="700"/>
      <c r="AJ38" s="700"/>
      <c r="AK38" s="700"/>
      <c r="AL38" s="666" t="s">
        <v>128</v>
      </c>
      <c r="AM38" s="667"/>
      <c r="AN38" s="667"/>
      <c r="AO38" s="701"/>
      <c r="AQ38" s="694" t="s">
        <v>334</v>
      </c>
      <c r="AR38" s="695"/>
      <c r="AS38" s="695"/>
      <c r="AT38" s="695"/>
      <c r="AU38" s="695"/>
      <c r="AV38" s="695"/>
      <c r="AW38" s="695"/>
      <c r="AX38" s="695"/>
      <c r="AY38" s="696"/>
      <c r="AZ38" s="663">
        <v>59496</v>
      </c>
      <c r="BA38" s="664"/>
      <c r="BB38" s="664"/>
      <c r="BC38" s="664"/>
      <c r="BD38" s="672"/>
      <c r="BE38" s="672"/>
      <c r="BF38" s="697"/>
      <c r="BG38" s="660" t="s">
        <v>335</v>
      </c>
      <c r="BH38" s="661"/>
      <c r="BI38" s="661"/>
      <c r="BJ38" s="661"/>
      <c r="BK38" s="661"/>
      <c r="BL38" s="661"/>
      <c r="BM38" s="661"/>
      <c r="BN38" s="661"/>
      <c r="BO38" s="661"/>
      <c r="BP38" s="661"/>
      <c r="BQ38" s="661"/>
      <c r="BR38" s="661"/>
      <c r="BS38" s="661"/>
      <c r="BT38" s="661"/>
      <c r="BU38" s="662"/>
      <c r="BV38" s="663">
        <v>3063</v>
      </c>
      <c r="BW38" s="664"/>
      <c r="BX38" s="664"/>
      <c r="BY38" s="664"/>
      <c r="BZ38" s="664"/>
      <c r="CA38" s="664"/>
      <c r="CB38" s="698"/>
      <c r="CD38" s="660" t="s">
        <v>336</v>
      </c>
      <c r="CE38" s="661"/>
      <c r="CF38" s="661"/>
      <c r="CG38" s="661"/>
      <c r="CH38" s="661"/>
      <c r="CI38" s="661"/>
      <c r="CJ38" s="661"/>
      <c r="CK38" s="661"/>
      <c r="CL38" s="661"/>
      <c r="CM38" s="661"/>
      <c r="CN38" s="661"/>
      <c r="CO38" s="661"/>
      <c r="CP38" s="661"/>
      <c r="CQ38" s="662"/>
      <c r="CR38" s="663">
        <v>761809</v>
      </c>
      <c r="CS38" s="664"/>
      <c r="CT38" s="664"/>
      <c r="CU38" s="664"/>
      <c r="CV38" s="664"/>
      <c r="CW38" s="664"/>
      <c r="CX38" s="664"/>
      <c r="CY38" s="665"/>
      <c r="CZ38" s="666">
        <v>7.7</v>
      </c>
      <c r="DA38" s="674"/>
      <c r="DB38" s="674"/>
      <c r="DC38" s="675"/>
      <c r="DD38" s="669">
        <v>616107</v>
      </c>
      <c r="DE38" s="664"/>
      <c r="DF38" s="664"/>
      <c r="DG38" s="664"/>
      <c r="DH38" s="664"/>
      <c r="DI38" s="664"/>
      <c r="DJ38" s="664"/>
      <c r="DK38" s="665"/>
      <c r="DL38" s="669">
        <v>599203</v>
      </c>
      <c r="DM38" s="664"/>
      <c r="DN38" s="664"/>
      <c r="DO38" s="664"/>
      <c r="DP38" s="664"/>
      <c r="DQ38" s="664"/>
      <c r="DR38" s="664"/>
      <c r="DS38" s="664"/>
      <c r="DT38" s="664"/>
      <c r="DU38" s="664"/>
      <c r="DV38" s="665"/>
      <c r="DW38" s="666">
        <v>10.4</v>
      </c>
      <c r="DX38" s="674"/>
      <c r="DY38" s="674"/>
      <c r="DZ38" s="674"/>
      <c r="EA38" s="674"/>
      <c r="EB38" s="674"/>
      <c r="EC38" s="688"/>
    </row>
    <row r="39" spans="2:133" ht="11.25" customHeight="1" x14ac:dyDescent="0.15">
      <c r="B39" s="660" t="s">
        <v>337</v>
      </c>
      <c r="C39" s="661"/>
      <c r="D39" s="661"/>
      <c r="E39" s="661"/>
      <c r="F39" s="661"/>
      <c r="G39" s="661"/>
      <c r="H39" s="661"/>
      <c r="I39" s="661"/>
      <c r="J39" s="661"/>
      <c r="K39" s="661"/>
      <c r="L39" s="661"/>
      <c r="M39" s="661"/>
      <c r="N39" s="661"/>
      <c r="O39" s="661"/>
      <c r="P39" s="661"/>
      <c r="Q39" s="662"/>
      <c r="R39" s="663" t="s">
        <v>128</v>
      </c>
      <c r="S39" s="664"/>
      <c r="T39" s="664"/>
      <c r="U39" s="664"/>
      <c r="V39" s="664"/>
      <c r="W39" s="664"/>
      <c r="X39" s="664"/>
      <c r="Y39" s="665"/>
      <c r="Z39" s="699" t="s">
        <v>128</v>
      </c>
      <c r="AA39" s="699"/>
      <c r="AB39" s="699"/>
      <c r="AC39" s="699"/>
      <c r="AD39" s="700" t="s">
        <v>128</v>
      </c>
      <c r="AE39" s="700"/>
      <c r="AF39" s="700"/>
      <c r="AG39" s="700"/>
      <c r="AH39" s="700"/>
      <c r="AI39" s="700"/>
      <c r="AJ39" s="700"/>
      <c r="AK39" s="700"/>
      <c r="AL39" s="666" t="s">
        <v>128</v>
      </c>
      <c r="AM39" s="667"/>
      <c r="AN39" s="667"/>
      <c r="AO39" s="701"/>
      <c r="AQ39" s="694" t="s">
        <v>338</v>
      </c>
      <c r="AR39" s="695"/>
      <c r="AS39" s="695"/>
      <c r="AT39" s="695"/>
      <c r="AU39" s="695"/>
      <c r="AV39" s="695"/>
      <c r="AW39" s="695"/>
      <c r="AX39" s="695"/>
      <c r="AY39" s="696"/>
      <c r="AZ39" s="663" t="s">
        <v>128</v>
      </c>
      <c r="BA39" s="664"/>
      <c r="BB39" s="664"/>
      <c r="BC39" s="664"/>
      <c r="BD39" s="672"/>
      <c r="BE39" s="672"/>
      <c r="BF39" s="697"/>
      <c r="BG39" s="660" t="s">
        <v>339</v>
      </c>
      <c r="BH39" s="661"/>
      <c r="BI39" s="661"/>
      <c r="BJ39" s="661"/>
      <c r="BK39" s="661"/>
      <c r="BL39" s="661"/>
      <c r="BM39" s="661"/>
      <c r="BN39" s="661"/>
      <c r="BO39" s="661"/>
      <c r="BP39" s="661"/>
      <c r="BQ39" s="661"/>
      <c r="BR39" s="661"/>
      <c r="BS39" s="661"/>
      <c r="BT39" s="661"/>
      <c r="BU39" s="662"/>
      <c r="BV39" s="663">
        <v>4792</v>
      </c>
      <c r="BW39" s="664"/>
      <c r="BX39" s="664"/>
      <c r="BY39" s="664"/>
      <c r="BZ39" s="664"/>
      <c r="CA39" s="664"/>
      <c r="CB39" s="698"/>
      <c r="CD39" s="660" t="s">
        <v>340</v>
      </c>
      <c r="CE39" s="661"/>
      <c r="CF39" s="661"/>
      <c r="CG39" s="661"/>
      <c r="CH39" s="661"/>
      <c r="CI39" s="661"/>
      <c r="CJ39" s="661"/>
      <c r="CK39" s="661"/>
      <c r="CL39" s="661"/>
      <c r="CM39" s="661"/>
      <c r="CN39" s="661"/>
      <c r="CO39" s="661"/>
      <c r="CP39" s="661"/>
      <c r="CQ39" s="662"/>
      <c r="CR39" s="663">
        <v>516932</v>
      </c>
      <c r="CS39" s="672"/>
      <c r="CT39" s="672"/>
      <c r="CU39" s="672"/>
      <c r="CV39" s="672"/>
      <c r="CW39" s="672"/>
      <c r="CX39" s="672"/>
      <c r="CY39" s="673"/>
      <c r="CZ39" s="666">
        <v>5.2</v>
      </c>
      <c r="DA39" s="674"/>
      <c r="DB39" s="674"/>
      <c r="DC39" s="675"/>
      <c r="DD39" s="669">
        <v>504560</v>
      </c>
      <c r="DE39" s="672"/>
      <c r="DF39" s="672"/>
      <c r="DG39" s="672"/>
      <c r="DH39" s="672"/>
      <c r="DI39" s="672"/>
      <c r="DJ39" s="672"/>
      <c r="DK39" s="673"/>
      <c r="DL39" s="669" t="s">
        <v>128</v>
      </c>
      <c r="DM39" s="672"/>
      <c r="DN39" s="672"/>
      <c r="DO39" s="672"/>
      <c r="DP39" s="672"/>
      <c r="DQ39" s="672"/>
      <c r="DR39" s="672"/>
      <c r="DS39" s="672"/>
      <c r="DT39" s="672"/>
      <c r="DU39" s="672"/>
      <c r="DV39" s="673"/>
      <c r="DW39" s="666" t="s">
        <v>128</v>
      </c>
      <c r="DX39" s="674"/>
      <c r="DY39" s="674"/>
      <c r="DZ39" s="674"/>
      <c r="EA39" s="674"/>
      <c r="EB39" s="674"/>
      <c r="EC39" s="688"/>
    </row>
    <row r="40" spans="2:133" ht="11.25" customHeight="1" x14ac:dyDescent="0.15">
      <c r="B40" s="660" t="s">
        <v>341</v>
      </c>
      <c r="C40" s="661"/>
      <c r="D40" s="661"/>
      <c r="E40" s="661"/>
      <c r="F40" s="661"/>
      <c r="G40" s="661"/>
      <c r="H40" s="661"/>
      <c r="I40" s="661"/>
      <c r="J40" s="661"/>
      <c r="K40" s="661"/>
      <c r="L40" s="661"/>
      <c r="M40" s="661"/>
      <c r="N40" s="661"/>
      <c r="O40" s="661"/>
      <c r="P40" s="661"/>
      <c r="Q40" s="662"/>
      <c r="R40" s="663">
        <v>100000</v>
      </c>
      <c r="S40" s="664"/>
      <c r="T40" s="664"/>
      <c r="U40" s="664"/>
      <c r="V40" s="664"/>
      <c r="W40" s="664"/>
      <c r="X40" s="664"/>
      <c r="Y40" s="665"/>
      <c r="Z40" s="699">
        <v>0.9</v>
      </c>
      <c r="AA40" s="699"/>
      <c r="AB40" s="699"/>
      <c r="AC40" s="699"/>
      <c r="AD40" s="700" t="s">
        <v>128</v>
      </c>
      <c r="AE40" s="700"/>
      <c r="AF40" s="700"/>
      <c r="AG40" s="700"/>
      <c r="AH40" s="700"/>
      <c r="AI40" s="700"/>
      <c r="AJ40" s="700"/>
      <c r="AK40" s="700"/>
      <c r="AL40" s="666" t="s">
        <v>128</v>
      </c>
      <c r="AM40" s="667"/>
      <c r="AN40" s="667"/>
      <c r="AO40" s="701"/>
      <c r="AQ40" s="694" t="s">
        <v>342</v>
      </c>
      <c r="AR40" s="695"/>
      <c r="AS40" s="695"/>
      <c r="AT40" s="695"/>
      <c r="AU40" s="695"/>
      <c r="AV40" s="695"/>
      <c r="AW40" s="695"/>
      <c r="AX40" s="695"/>
      <c r="AY40" s="696"/>
      <c r="AZ40" s="663" t="s">
        <v>128</v>
      </c>
      <c r="BA40" s="664"/>
      <c r="BB40" s="664"/>
      <c r="BC40" s="664"/>
      <c r="BD40" s="672"/>
      <c r="BE40" s="672"/>
      <c r="BF40" s="697"/>
      <c r="BG40" s="702" t="s">
        <v>343</v>
      </c>
      <c r="BH40" s="703"/>
      <c r="BI40" s="703"/>
      <c r="BJ40" s="703"/>
      <c r="BK40" s="703"/>
      <c r="BL40" s="223"/>
      <c r="BM40" s="661" t="s">
        <v>344</v>
      </c>
      <c r="BN40" s="661"/>
      <c r="BO40" s="661"/>
      <c r="BP40" s="661"/>
      <c r="BQ40" s="661"/>
      <c r="BR40" s="661"/>
      <c r="BS40" s="661"/>
      <c r="BT40" s="661"/>
      <c r="BU40" s="662"/>
      <c r="BV40" s="663">
        <v>117</v>
      </c>
      <c r="BW40" s="664"/>
      <c r="BX40" s="664"/>
      <c r="BY40" s="664"/>
      <c r="BZ40" s="664"/>
      <c r="CA40" s="664"/>
      <c r="CB40" s="698"/>
      <c r="CD40" s="660" t="s">
        <v>345</v>
      </c>
      <c r="CE40" s="661"/>
      <c r="CF40" s="661"/>
      <c r="CG40" s="661"/>
      <c r="CH40" s="661"/>
      <c r="CI40" s="661"/>
      <c r="CJ40" s="661"/>
      <c r="CK40" s="661"/>
      <c r="CL40" s="661"/>
      <c r="CM40" s="661"/>
      <c r="CN40" s="661"/>
      <c r="CO40" s="661"/>
      <c r="CP40" s="661"/>
      <c r="CQ40" s="662"/>
      <c r="CR40" s="663">
        <v>4500</v>
      </c>
      <c r="CS40" s="664"/>
      <c r="CT40" s="664"/>
      <c r="CU40" s="664"/>
      <c r="CV40" s="664"/>
      <c r="CW40" s="664"/>
      <c r="CX40" s="664"/>
      <c r="CY40" s="665"/>
      <c r="CZ40" s="666">
        <v>0</v>
      </c>
      <c r="DA40" s="674"/>
      <c r="DB40" s="674"/>
      <c r="DC40" s="675"/>
      <c r="DD40" s="669" t="s">
        <v>175</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74"/>
      <c r="DY40" s="674"/>
      <c r="DZ40" s="674"/>
      <c r="EA40" s="674"/>
      <c r="EB40" s="674"/>
      <c r="EC40" s="688"/>
    </row>
    <row r="41" spans="2:133" ht="11.25" customHeight="1" x14ac:dyDescent="0.15">
      <c r="B41" s="644" t="s">
        <v>346</v>
      </c>
      <c r="C41" s="645"/>
      <c r="D41" s="645"/>
      <c r="E41" s="645"/>
      <c r="F41" s="645"/>
      <c r="G41" s="645"/>
      <c r="H41" s="645"/>
      <c r="I41" s="645"/>
      <c r="J41" s="645"/>
      <c r="K41" s="645"/>
      <c r="L41" s="645"/>
      <c r="M41" s="645"/>
      <c r="N41" s="645"/>
      <c r="O41" s="645"/>
      <c r="P41" s="645"/>
      <c r="Q41" s="646"/>
      <c r="R41" s="647">
        <v>10605693</v>
      </c>
      <c r="S41" s="685"/>
      <c r="T41" s="685"/>
      <c r="U41" s="685"/>
      <c r="V41" s="685"/>
      <c r="W41" s="685"/>
      <c r="X41" s="685"/>
      <c r="Y41" s="689"/>
      <c r="Z41" s="690">
        <v>100</v>
      </c>
      <c r="AA41" s="690"/>
      <c r="AB41" s="690"/>
      <c r="AC41" s="690"/>
      <c r="AD41" s="691">
        <v>5658582</v>
      </c>
      <c r="AE41" s="691"/>
      <c r="AF41" s="691"/>
      <c r="AG41" s="691"/>
      <c r="AH41" s="691"/>
      <c r="AI41" s="691"/>
      <c r="AJ41" s="691"/>
      <c r="AK41" s="691"/>
      <c r="AL41" s="650">
        <v>100</v>
      </c>
      <c r="AM41" s="692"/>
      <c r="AN41" s="692"/>
      <c r="AO41" s="693"/>
      <c r="AQ41" s="694" t="s">
        <v>347</v>
      </c>
      <c r="AR41" s="695"/>
      <c r="AS41" s="695"/>
      <c r="AT41" s="695"/>
      <c r="AU41" s="695"/>
      <c r="AV41" s="695"/>
      <c r="AW41" s="695"/>
      <c r="AX41" s="695"/>
      <c r="AY41" s="696"/>
      <c r="AZ41" s="663">
        <v>184788</v>
      </c>
      <c r="BA41" s="664"/>
      <c r="BB41" s="664"/>
      <c r="BC41" s="664"/>
      <c r="BD41" s="672"/>
      <c r="BE41" s="672"/>
      <c r="BF41" s="697"/>
      <c r="BG41" s="702"/>
      <c r="BH41" s="703"/>
      <c r="BI41" s="703"/>
      <c r="BJ41" s="703"/>
      <c r="BK41" s="703"/>
      <c r="BL41" s="223"/>
      <c r="BM41" s="661" t="s">
        <v>348</v>
      </c>
      <c r="BN41" s="661"/>
      <c r="BO41" s="661"/>
      <c r="BP41" s="661"/>
      <c r="BQ41" s="661"/>
      <c r="BR41" s="661"/>
      <c r="BS41" s="661"/>
      <c r="BT41" s="661"/>
      <c r="BU41" s="662"/>
      <c r="BV41" s="663" t="s">
        <v>349</v>
      </c>
      <c r="BW41" s="664"/>
      <c r="BX41" s="664"/>
      <c r="BY41" s="664"/>
      <c r="BZ41" s="664"/>
      <c r="CA41" s="664"/>
      <c r="CB41" s="698"/>
      <c r="CD41" s="660" t="s">
        <v>350</v>
      </c>
      <c r="CE41" s="661"/>
      <c r="CF41" s="661"/>
      <c r="CG41" s="661"/>
      <c r="CH41" s="661"/>
      <c r="CI41" s="661"/>
      <c r="CJ41" s="661"/>
      <c r="CK41" s="661"/>
      <c r="CL41" s="661"/>
      <c r="CM41" s="661"/>
      <c r="CN41" s="661"/>
      <c r="CO41" s="661"/>
      <c r="CP41" s="661"/>
      <c r="CQ41" s="662"/>
      <c r="CR41" s="663" t="s">
        <v>128</v>
      </c>
      <c r="CS41" s="672"/>
      <c r="CT41" s="672"/>
      <c r="CU41" s="672"/>
      <c r="CV41" s="672"/>
      <c r="CW41" s="672"/>
      <c r="CX41" s="672"/>
      <c r="CY41" s="673"/>
      <c r="CZ41" s="666" t="s">
        <v>128</v>
      </c>
      <c r="DA41" s="674"/>
      <c r="DB41" s="674"/>
      <c r="DC41" s="675"/>
      <c r="DD41" s="669" t="s">
        <v>349</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351</v>
      </c>
      <c r="AR42" s="683"/>
      <c r="AS42" s="683"/>
      <c r="AT42" s="683"/>
      <c r="AU42" s="683"/>
      <c r="AV42" s="683"/>
      <c r="AW42" s="683"/>
      <c r="AX42" s="683"/>
      <c r="AY42" s="684"/>
      <c r="AZ42" s="647">
        <v>577021</v>
      </c>
      <c r="BA42" s="685"/>
      <c r="BB42" s="685"/>
      <c r="BC42" s="685"/>
      <c r="BD42" s="648"/>
      <c r="BE42" s="648"/>
      <c r="BF42" s="686"/>
      <c r="BG42" s="704"/>
      <c r="BH42" s="705"/>
      <c r="BI42" s="705"/>
      <c r="BJ42" s="705"/>
      <c r="BK42" s="705"/>
      <c r="BL42" s="224"/>
      <c r="BM42" s="645" t="s">
        <v>352</v>
      </c>
      <c r="BN42" s="645"/>
      <c r="BO42" s="645"/>
      <c r="BP42" s="645"/>
      <c r="BQ42" s="645"/>
      <c r="BR42" s="645"/>
      <c r="BS42" s="645"/>
      <c r="BT42" s="645"/>
      <c r="BU42" s="646"/>
      <c r="BV42" s="647">
        <v>344</v>
      </c>
      <c r="BW42" s="685"/>
      <c r="BX42" s="685"/>
      <c r="BY42" s="685"/>
      <c r="BZ42" s="685"/>
      <c r="CA42" s="685"/>
      <c r="CB42" s="687"/>
      <c r="CD42" s="660" t="s">
        <v>353</v>
      </c>
      <c r="CE42" s="661"/>
      <c r="CF42" s="661"/>
      <c r="CG42" s="661"/>
      <c r="CH42" s="661"/>
      <c r="CI42" s="661"/>
      <c r="CJ42" s="661"/>
      <c r="CK42" s="661"/>
      <c r="CL42" s="661"/>
      <c r="CM42" s="661"/>
      <c r="CN42" s="661"/>
      <c r="CO42" s="661"/>
      <c r="CP42" s="661"/>
      <c r="CQ42" s="662"/>
      <c r="CR42" s="663">
        <v>939281</v>
      </c>
      <c r="CS42" s="672"/>
      <c r="CT42" s="672"/>
      <c r="CU42" s="672"/>
      <c r="CV42" s="672"/>
      <c r="CW42" s="672"/>
      <c r="CX42" s="672"/>
      <c r="CY42" s="673"/>
      <c r="CZ42" s="666">
        <v>9.5</v>
      </c>
      <c r="DA42" s="674"/>
      <c r="DB42" s="674"/>
      <c r="DC42" s="675"/>
      <c r="DD42" s="669">
        <v>309537</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354</v>
      </c>
      <c r="CD43" s="660" t="s">
        <v>355</v>
      </c>
      <c r="CE43" s="661"/>
      <c r="CF43" s="661"/>
      <c r="CG43" s="661"/>
      <c r="CH43" s="661"/>
      <c r="CI43" s="661"/>
      <c r="CJ43" s="661"/>
      <c r="CK43" s="661"/>
      <c r="CL43" s="661"/>
      <c r="CM43" s="661"/>
      <c r="CN43" s="661"/>
      <c r="CO43" s="661"/>
      <c r="CP43" s="661"/>
      <c r="CQ43" s="662"/>
      <c r="CR43" s="663">
        <v>13550</v>
      </c>
      <c r="CS43" s="672"/>
      <c r="CT43" s="672"/>
      <c r="CU43" s="672"/>
      <c r="CV43" s="672"/>
      <c r="CW43" s="672"/>
      <c r="CX43" s="672"/>
      <c r="CY43" s="673"/>
      <c r="CZ43" s="666">
        <v>0.1</v>
      </c>
      <c r="DA43" s="674"/>
      <c r="DB43" s="674"/>
      <c r="DC43" s="675"/>
      <c r="DD43" s="669">
        <v>13550</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356</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303</v>
      </c>
      <c r="CE44" s="677"/>
      <c r="CF44" s="660" t="s">
        <v>357</v>
      </c>
      <c r="CG44" s="661"/>
      <c r="CH44" s="661"/>
      <c r="CI44" s="661"/>
      <c r="CJ44" s="661"/>
      <c r="CK44" s="661"/>
      <c r="CL44" s="661"/>
      <c r="CM44" s="661"/>
      <c r="CN44" s="661"/>
      <c r="CO44" s="661"/>
      <c r="CP44" s="661"/>
      <c r="CQ44" s="662"/>
      <c r="CR44" s="663">
        <v>939281</v>
      </c>
      <c r="CS44" s="664"/>
      <c r="CT44" s="664"/>
      <c r="CU44" s="664"/>
      <c r="CV44" s="664"/>
      <c r="CW44" s="664"/>
      <c r="CX44" s="664"/>
      <c r="CY44" s="665"/>
      <c r="CZ44" s="666">
        <v>9.5</v>
      </c>
      <c r="DA44" s="667"/>
      <c r="DB44" s="667"/>
      <c r="DC44" s="668"/>
      <c r="DD44" s="669">
        <v>309537</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358</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359</v>
      </c>
      <c r="CG45" s="661"/>
      <c r="CH45" s="661"/>
      <c r="CI45" s="661"/>
      <c r="CJ45" s="661"/>
      <c r="CK45" s="661"/>
      <c r="CL45" s="661"/>
      <c r="CM45" s="661"/>
      <c r="CN45" s="661"/>
      <c r="CO45" s="661"/>
      <c r="CP45" s="661"/>
      <c r="CQ45" s="662"/>
      <c r="CR45" s="663">
        <v>278641</v>
      </c>
      <c r="CS45" s="672"/>
      <c r="CT45" s="672"/>
      <c r="CU45" s="672"/>
      <c r="CV45" s="672"/>
      <c r="CW45" s="672"/>
      <c r="CX45" s="672"/>
      <c r="CY45" s="673"/>
      <c r="CZ45" s="666">
        <v>2.8</v>
      </c>
      <c r="DA45" s="674"/>
      <c r="DB45" s="674"/>
      <c r="DC45" s="675"/>
      <c r="DD45" s="669">
        <v>67733</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360</v>
      </c>
      <c r="CG46" s="661"/>
      <c r="CH46" s="661"/>
      <c r="CI46" s="661"/>
      <c r="CJ46" s="661"/>
      <c r="CK46" s="661"/>
      <c r="CL46" s="661"/>
      <c r="CM46" s="661"/>
      <c r="CN46" s="661"/>
      <c r="CO46" s="661"/>
      <c r="CP46" s="661"/>
      <c r="CQ46" s="662"/>
      <c r="CR46" s="663">
        <v>639470</v>
      </c>
      <c r="CS46" s="664"/>
      <c r="CT46" s="664"/>
      <c r="CU46" s="664"/>
      <c r="CV46" s="664"/>
      <c r="CW46" s="664"/>
      <c r="CX46" s="664"/>
      <c r="CY46" s="665"/>
      <c r="CZ46" s="666">
        <v>6.5</v>
      </c>
      <c r="DA46" s="667"/>
      <c r="DB46" s="667"/>
      <c r="DC46" s="668"/>
      <c r="DD46" s="669">
        <v>236034</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361</v>
      </c>
      <c r="CG47" s="661"/>
      <c r="CH47" s="661"/>
      <c r="CI47" s="661"/>
      <c r="CJ47" s="661"/>
      <c r="CK47" s="661"/>
      <c r="CL47" s="661"/>
      <c r="CM47" s="661"/>
      <c r="CN47" s="661"/>
      <c r="CO47" s="661"/>
      <c r="CP47" s="661"/>
      <c r="CQ47" s="662"/>
      <c r="CR47" s="663" t="s">
        <v>128</v>
      </c>
      <c r="CS47" s="672"/>
      <c r="CT47" s="672"/>
      <c r="CU47" s="672"/>
      <c r="CV47" s="672"/>
      <c r="CW47" s="672"/>
      <c r="CX47" s="672"/>
      <c r="CY47" s="673"/>
      <c r="CZ47" s="666" t="s">
        <v>349</v>
      </c>
      <c r="DA47" s="674"/>
      <c r="DB47" s="674"/>
      <c r="DC47" s="675"/>
      <c r="DD47" s="669" t="s">
        <v>349</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362</v>
      </c>
      <c r="CG48" s="661"/>
      <c r="CH48" s="661"/>
      <c r="CI48" s="661"/>
      <c r="CJ48" s="661"/>
      <c r="CK48" s="661"/>
      <c r="CL48" s="661"/>
      <c r="CM48" s="661"/>
      <c r="CN48" s="661"/>
      <c r="CO48" s="661"/>
      <c r="CP48" s="661"/>
      <c r="CQ48" s="662"/>
      <c r="CR48" s="663"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363</v>
      </c>
      <c r="CE49" s="645"/>
      <c r="CF49" s="645"/>
      <c r="CG49" s="645"/>
      <c r="CH49" s="645"/>
      <c r="CI49" s="645"/>
      <c r="CJ49" s="645"/>
      <c r="CK49" s="645"/>
      <c r="CL49" s="645"/>
      <c r="CM49" s="645"/>
      <c r="CN49" s="645"/>
      <c r="CO49" s="645"/>
      <c r="CP49" s="645"/>
      <c r="CQ49" s="646"/>
      <c r="CR49" s="647">
        <v>9891581</v>
      </c>
      <c r="CS49" s="648"/>
      <c r="CT49" s="648"/>
      <c r="CU49" s="648"/>
      <c r="CV49" s="648"/>
      <c r="CW49" s="648"/>
      <c r="CX49" s="648"/>
      <c r="CY49" s="649"/>
      <c r="CZ49" s="650">
        <v>100</v>
      </c>
      <c r="DA49" s="651"/>
      <c r="DB49" s="651"/>
      <c r="DC49" s="652"/>
      <c r="DD49" s="653">
        <v>6719580</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N/Q1aaXuSEMsMDGzXKidoCiMDtikZ0wV7UWuoArNP4n4/M6GISkaVspi6Fp212UbSgN080TXo5QflI/aiemxcg==" saltValue="Qc67qbt0XkNs2E7m9GNv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364</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365</v>
      </c>
      <c r="DK2" s="1144"/>
      <c r="DL2" s="1144"/>
      <c r="DM2" s="1144"/>
      <c r="DN2" s="1144"/>
      <c r="DO2" s="1145"/>
      <c r="DP2" s="228"/>
      <c r="DQ2" s="1143" t="s">
        <v>366</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46"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36" t="s">
        <v>383</v>
      </c>
      <c r="DH5" s="1137"/>
      <c r="DI5" s="1137"/>
      <c r="DJ5" s="1137"/>
      <c r="DK5" s="1138"/>
      <c r="DL5" s="1136" t="s">
        <v>384</v>
      </c>
      <c r="DM5" s="1137"/>
      <c r="DN5" s="1137"/>
      <c r="DO5" s="1137"/>
      <c r="DP5" s="1138"/>
      <c r="DQ5" s="1037" t="s">
        <v>385</v>
      </c>
      <c r="DR5" s="1038"/>
      <c r="DS5" s="1038"/>
      <c r="DT5" s="1038"/>
      <c r="DU5" s="1039"/>
      <c r="DV5" s="1037" t="s">
        <v>376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386</v>
      </c>
      <c r="C7" s="1084"/>
      <c r="D7" s="1084"/>
      <c r="E7" s="1084"/>
      <c r="F7" s="1084"/>
      <c r="G7" s="1084"/>
      <c r="H7" s="1084"/>
      <c r="I7" s="1084"/>
      <c r="J7" s="1084"/>
      <c r="K7" s="1084"/>
      <c r="L7" s="1084"/>
      <c r="M7" s="1084"/>
      <c r="N7" s="1084"/>
      <c r="O7" s="1084"/>
      <c r="P7" s="1085"/>
      <c r="Q7" s="1123">
        <v>10501</v>
      </c>
      <c r="R7" s="1124"/>
      <c r="S7" s="1124"/>
      <c r="T7" s="1124"/>
      <c r="U7" s="1124"/>
      <c r="V7" s="1124">
        <v>9788</v>
      </c>
      <c r="W7" s="1124"/>
      <c r="X7" s="1124"/>
      <c r="Y7" s="1124"/>
      <c r="Z7" s="1124"/>
      <c r="AA7" s="1124">
        <v>713</v>
      </c>
      <c r="AB7" s="1124"/>
      <c r="AC7" s="1124"/>
      <c r="AD7" s="1124"/>
      <c r="AE7" s="1125"/>
      <c r="AF7" s="1126">
        <v>660</v>
      </c>
      <c r="AG7" s="1127"/>
      <c r="AH7" s="1127"/>
      <c r="AI7" s="1127"/>
      <c r="AJ7" s="1128"/>
      <c r="AK7" s="1129">
        <v>576</v>
      </c>
      <c r="AL7" s="1130"/>
      <c r="AM7" s="1130"/>
      <c r="AN7" s="1130"/>
      <c r="AO7" s="1130"/>
      <c r="AP7" s="1130">
        <v>4834</v>
      </c>
      <c r="AQ7" s="1130"/>
      <c r="AR7" s="1130"/>
      <c r="AS7" s="1130"/>
      <c r="AT7" s="1130"/>
      <c r="AU7" s="1131" t="s">
        <v>580</v>
      </c>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t="s">
        <v>387</v>
      </c>
      <c r="C8" s="1067"/>
      <c r="D8" s="1067"/>
      <c r="E8" s="1067"/>
      <c r="F8" s="1067"/>
      <c r="G8" s="1067"/>
      <c r="H8" s="1067"/>
      <c r="I8" s="1067"/>
      <c r="J8" s="1067"/>
      <c r="K8" s="1067"/>
      <c r="L8" s="1067"/>
      <c r="M8" s="1067"/>
      <c r="N8" s="1067"/>
      <c r="O8" s="1067"/>
      <c r="P8" s="1068"/>
      <c r="Q8" s="1074">
        <v>223</v>
      </c>
      <c r="R8" s="1075"/>
      <c r="S8" s="1075"/>
      <c r="T8" s="1075"/>
      <c r="U8" s="1075"/>
      <c r="V8" s="1075">
        <v>222</v>
      </c>
      <c r="W8" s="1075"/>
      <c r="X8" s="1075"/>
      <c r="Y8" s="1075"/>
      <c r="Z8" s="1075"/>
      <c r="AA8" s="1075">
        <v>1</v>
      </c>
      <c r="AB8" s="1075"/>
      <c r="AC8" s="1075"/>
      <c r="AD8" s="1075"/>
      <c r="AE8" s="1076"/>
      <c r="AF8" s="1071">
        <v>1</v>
      </c>
      <c r="AG8" s="1072"/>
      <c r="AH8" s="1072"/>
      <c r="AI8" s="1072"/>
      <c r="AJ8" s="1073"/>
      <c r="AK8" s="1116" t="s">
        <v>515</v>
      </c>
      <c r="AL8" s="1117"/>
      <c r="AM8" s="1117"/>
      <c r="AN8" s="1117"/>
      <c r="AO8" s="1117"/>
      <c r="AP8" s="1117" t="s">
        <v>515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03">
        <v>10606</v>
      </c>
      <c r="R23" s="1097"/>
      <c r="S23" s="1097"/>
      <c r="T23" s="1097"/>
      <c r="U23" s="1097"/>
      <c r="V23" s="1097">
        <v>9892</v>
      </c>
      <c r="W23" s="1097"/>
      <c r="X23" s="1097"/>
      <c r="Y23" s="1097"/>
      <c r="Z23" s="1097"/>
      <c r="AA23" s="1097">
        <v>714</v>
      </c>
      <c r="AB23" s="1097"/>
      <c r="AC23" s="1097"/>
      <c r="AD23" s="1097"/>
      <c r="AE23" s="1104"/>
      <c r="AF23" s="1105">
        <v>661</v>
      </c>
      <c r="AG23" s="1097"/>
      <c r="AH23" s="1097"/>
      <c r="AI23" s="1097"/>
      <c r="AJ23" s="1106"/>
      <c r="AK23" s="1107"/>
      <c r="AL23" s="1108"/>
      <c r="AM23" s="1108"/>
      <c r="AN23" s="1108"/>
      <c r="AO23" s="1108"/>
      <c r="AP23" s="1097">
        <v>4834</v>
      </c>
      <c r="AQ23" s="1097"/>
      <c r="AR23" s="1097"/>
      <c r="AS23" s="1097"/>
      <c r="AT23" s="1097"/>
      <c r="AU23" s="1098"/>
      <c r="AV23" s="1098"/>
      <c r="AW23" s="1098"/>
      <c r="AX23" s="1098"/>
      <c r="AY23" s="1099"/>
      <c r="AZ23" s="1100" t="s">
        <v>391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369</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402</v>
      </c>
      <c r="C28" s="1084"/>
      <c r="D28" s="1084"/>
      <c r="E28" s="1084"/>
      <c r="F28" s="1084"/>
      <c r="G28" s="1084"/>
      <c r="H28" s="1084"/>
      <c r="I28" s="1084"/>
      <c r="J28" s="1084"/>
      <c r="K28" s="1084"/>
      <c r="L28" s="1084"/>
      <c r="M28" s="1084"/>
      <c r="N28" s="1084"/>
      <c r="O28" s="1084"/>
      <c r="P28" s="1085"/>
      <c r="Q28" s="1086">
        <v>2693</v>
      </c>
      <c r="R28" s="1087"/>
      <c r="S28" s="1087"/>
      <c r="T28" s="1087"/>
      <c r="U28" s="1087"/>
      <c r="V28" s="1087">
        <v>2519</v>
      </c>
      <c r="W28" s="1087"/>
      <c r="X28" s="1087"/>
      <c r="Y28" s="1087"/>
      <c r="Z28" s="1087"/>
      <c r="AA28" s="1087">
        <v>174</v>
      </c>
      <c r="AB28" s="1087"/>
      <c r="AC28" s="1087"/>
      <c r="AD28" s="1087"/>
      <c r="AE28" s="1088"/>
      <c r="AF28" s="1089">
        <v>174</v>
      </c>
      <c r="AG28" s="1087"/>
      <c r="AH28" s="1087"/>
      <c r="AI28" s="1087"/>
      <c r="AJ28" s="1090"/>
      <c r="AK28" s="1078">
        <v>185</v>
      </c>
      <c r="AL28" s="1079"/>
      <c r="AM28" s="1079"/>
      <c r="AN28" s="1079"/>
      <c r="AO28" s="1079"/>
      <c r="AP28" s="1079" t="s">
        <v>515</v>
      </c>
      <c r="AQ28" s="1079"/>
      <c r="AR28" s="1079"/>
      <c r="AS28" s="1079"/>
      <c r="AT28" s="1079"/>
      <c r="AU28" s="1079" t="s">
        <v>515</v>
      </c>
      <c r="AV28" s="1079"/>
      <c r="AW28" s="1079"/>
      <c r="AX28" s="1079"/>
      <c r="AY28" s="1079"/>
      <c r="AZ28" s="1080" t="s">
        <v>515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403</v>
      </c>
      <c r="C29" s="1067"/>
      <c r="D29" s="1067"/>
      <c r="E29" s="1067"/>
      <c r="F29" s="1067"/>
      <c r="G29" s="1067"/>
      <c r="H29" s="1067"/>
      <c r="I29" s="1067"/>
      <c r="J29" s="1067"/>
      <c r="K29" s="1067"/>
      <c r="L29" s="1067"/>
      <c r="M29" s="1067"/>
      <c r="N29" s="1067"/>
      <c r="O29" s="1067"/>
      <c r="P29" s="1068"/>
      <c r="Q29" s="1074">
        <v>2038</v>
      </c>
      <c r="R29" s="1075"/>
      <c r="S29" s="1075"/>
      <c r="T29" s="1075"/>
      <c r="U29" s="1075"/>
      <c r="V29" s="1075">
        <v>1943</v>
      </c>
      <c r="W29" s="1075"/>
      <c r="X29" s="1075"/>
      <c r="Y29" s="1075"/>
      <c r="Z29" s="1075"/>
      <c r="AA29" s="1075">
        <v>95</v>
      </c>
      <c r="AB29" s="1075"/>
      <c r="AC29" s="1075"/>
      <c r="AD29" s="1075"/>
      <c r="AE29" s="1076"/>
      <c r="AF29" s="1071">
        <v>95</v>
      </c>
      <c r="AG29" s="1072"/>
      <c r="AH29" s="1072"/>
      <c r="AI29" s="1072"/>
      <c r="AJ29" s="1073"/>
      <c r="AK29" s="1016">
        <v>303</v>
      </c>
      <c r="AL29" s="1007"/>
      <c r="AM29" s="1007"/>
      <c r="AN29" s="1007"/>
      <c r="AO29" s="1007"/>
      <c r="AP29" s="1007" t="s">
        <v>515</v>
      </c>
      <c r="AQ29" s="1007"/>
      <c r="AR29" s="1007"/>
      <c r="AS29" s="1007"/>
      <c r="AT29" s="1007"/>
      <c r="AU29" s="1007" t="s">
        <v>515</v>
      </c>
      <c r="AV29" s="1007"/>
      <c r="AW29" s="1007"/>
      <c r="AX29" s="1007"/>
      <c r="AY29" s="1007"/>
      <c r="AZ29" s="1077" t="s">
        <v>515</v>
      </c>
      <c r="BA29" s="1077"/>
      <c r="BB29" s="1077"/>
      <c r="BC29" s="1077"/>
      <c r="BD29" s="1077"/>
      <c r="BE29" s="1008" t="s">
        <v>581</v>
      </c>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404</v>
      </c>
      <c r="C30" s="1067"/>
      <c r="D30" s="1067"/>
      <c r="E30" s="1067"/>
      <c r="F30" s="1067"/>
      <c r="G30" s="1067"/>
      <c r="H30" s="1067"/>
      <c r="I30" s="1067"/>
      <c r="J30" s="1067"/>
      <c r="K30" s="1067"/>
      <c r="L30" s="1067"/>
      <c r="M30" s="1067"/>
      <c r="N30" s="1067"/>
      <c r="O30" s="1067"/>
      <c r="P30" s="1068"/>
      <c r="Q30" s="1074">
        <v>585</v>
      </c>
      <c r="R30" s="1075"/>
      <c r="S30" s="1075"/>
      <c r="T30" s="1075"/>
      <c r="U30" s="1075"/>
      <c r="V30" s="1075">
        <v>568</v>
      </c>
      <c r="W30" s="1075"/>
      <c r="X30" s="1075"/>
      <c r="Y30" s="1075"/>
      <c r="Z30" s="1075"/>
      <c r="AA30" s="1075">
        <v>17</v>
      </c>
      <c r="AB30" s="1075"/>
      <c r="AC30" s="1075"/>
      <c r="AD30" s="1075"/>
      <c r="AE30" s="1076"/>
      <c r="AF30" s="1071">
        <v>17</v>
      </c>
      <c r="AG30" s="1072"/>
      <c r="AH30" s="1072"/>
      <c r="AI30" s="1072"/>
      <c r="AJ30" s="1073"/>
      <c r="AK30" s="1016">
        <v>59</v>
      </c>
      <c r="AL30" s="1007"/>
      <c r="AM30" s="1007"/>
      <c r="AN30" s="1007"/>
      <c r="AO30" s="1007"/>
      <c r="AP30" s="1007" t="s">
        <v>515</v>
      </c>
      <c r="AQ30" s="1007"/>
      <c r="AR30" s="1007"/>
      <c r="AS30" s="1007"/>
      <c r="AT30" s="1007"/>
      <c r="AU30" s="1007" t="s">
        <v>515</v>
      </c>
      <c r="AV30" s="1007"/>
      <c r="AW30" s="1007"/>
      <c r="AX30" s="1007"/>
      <c r="AY30" s="1007"/>
      <c r="AZ30" s="1077" t="s">
        <v>515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405</v>
      </c>
      <c r="C31" s="1067"/>
      <c r="D31" s="1067"/>
      <c r="E31" s="1067"/>
      <c r="F31" s="1067"/>
      <c r="G31" s="1067"/>
      <c r="H31" s="1067"/>
      <c r="I31" s="1067"/>
      <c r="J31" s="1067"/>
      <c r="K31" s="1067"/>
      <c r="L31" s="1067"/>
      <c r="M31" s="1067"/>
      <c r="N31" s="1067"/>
      <c r="O31" s="1067"/>
      <c r="P31" s="1068"/>
      <c r="Q31" s="1074">
        <v>294</v>
      </c>
      <c r="R31" s="1075"/>
      <c r="S31" s="1075"/>
      <c r="T31" s="1075"/>
      <c r="U31" s="1075"/>
      <c r="V31" s="1075">
        <v>232</v>
      </c>
      <c r="W31" s="1075"/>
      <c r="X31" s="1075"/>
      <c r="Y31" s="1075"/>
      <c r="Z31" s="1075"/>
      <c r="AA31" s="1075">
        <v>62</v>
      </c>
      <c r="AB31" s="1075"/>
      <c r="AC31" s="1075"/>
      <c r="AD31" s="1075"/>
      <c r="AE31" s="1076"/>
      <c r="AF31" s="1071">
        <v>884</v>
      </c>
      <c r="AG31" s="1072"/>
      <c r="AH31" s="1072"/>
      <c r="AI31" s="1072"/>
      <c r="AJ31" s="1073"/>
      <c r="AK31" s="1016" t="s">
        <v>515</v>
      </c>
      <c r="AL31" s="1007"/>
      <c r="AM31" s="1007"/>
      <c r="AN31" s="1007"/>
      <c r="AO31" s="1007"/>
      <c r="AP31" s="1007">
        <v>209</v>
      </c>
      <c r="AQ31" s="1007"/>
      <c r="AR31" s="1007"/>
      <c r="AS31" s="1007"/>
      <c r="AT31" s="1007"/>
      <c r="AU31" s="1007">
        <v>3</v>
      </c>
      <c r="AV31" s="1007"/>
      <c r="AW31" s="1007"/>
      <c r="AX31" s="1007"/>
      <c r="AY31" s="1007"/>
      <c r="AZ31" s="1077" t="s">
        <v>515</v>
      </c>
      <c r="BA31" s="1077"/>
      <c r="BB31" s="1077"/>
      <c r="BC31" s="1077"/>
      <c r="BD31" s="1077"/>
      <c r="BE31" s="1008" t="s">
        <v>583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406</v>
      </c>
      <c r="C32" s="1067"/>
      <c r="D32" s="1067"/>
      <c r="E32" s="1067"/>
      <c r="F32" s="1067"/>
      <c r="G32" s="1067"/>
      <c r="H32" s="1067"/>
      <c r="I32" s="1067"/>
      <c r="J32" s="1067"/>
      <c r="K32" s="1067"/>
      <c r="L32" s="1067"/>
      <c r="M32" s="1067"/>
      <c r="N32" s="1067"/>
      <c r="O32" s="1067"/>
      <c r="P32" s="1068"/>
      <c r="Q32" s="1074">
        <v>639</v>
      </c>
      <c r="R32" s="1075"/>
      <c r="S32" s="1075"/>
      <c r="T32" s="1075"/>
      <c r="U32" s="1075"/>
      <c r="V32" s="1075">
        <v>573</v>
      </c>
      <c r="W32" s="1075"/>
      <c r="X32" s="1075"/>
      <c r="Y32" s="1075"/>
      <c r="Z32" s="1075"/>
      <c r="AA32" s="1075">
        <v>66</v>
      </c>
      <c r="AB32" s="1075"/>
      <c r="AC32" s="1075"/>
      <c r="AD32" s="1075"/>
      <c r="AE32" s="1076"/>
      <c r="AF32" s="1071">
        <v>223</v>
      </c>
      <c r="AG32" s="1072"/>
      <c r="AH32" s="1072"/>
      <c r="AI32" s="1072"/>
      <c r="AJ32" s="1073"/>
      <c r="AK32" s="1016" t="s">
        <v>515</v>
      </c>
      <c r="AL32" s="1007"/>
      <c r="AM32" s="1007"/>
      <c r="AN32" s="1007"/>
      <c r="AO32" s="1007"/>
      <c r="AP32" s="1007">
        <v>2951</v>
      </c>
      <c r="AQ32" s="1007"/>
      <c r="AR32" s="1007"/>
      <c r="AS32" s="1007"/>
      <c r="AT32" s="1007"/>
      <c r="AU32" s="1007">
        <v>2508</v>
      </c>
      <c r="AV32" s="1007"/>
      <c r="AW32" s="1007"/>
      <c r="AX32" s="1007"/>
      <c r="AY32" s="1007"/>
      <c r="AZ32" s="1077" t="s">
        <v>515</v>
      </c>
      <c r="BA32" s="1077"/>
      <c r="BB32" s="1077"/>
      <c r="BC32" s="1077"/>
      <c r="BD32" s="1077"/>
      <c r="BE32" s="1008" t="s">
        <v>582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389</v>
      </c>
      <c r="B63" s="973" t="s">
        <v>408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1392</v>
      </c>
      <c r="AG63" s="995"/>
      <c r="AH63" s="995"/>
      <c r="AI63" s="995"/>
      <c r="AJ63" s="1058"/>
      <c r="AK63" s="1059"/>
      <c r="AL63" s="999"/>
      <c r="AM63" s="999"/>
      <c r="AN63" s="999"/>
      <c r="AO63" s="999"/>
      <c r="AP63" s="995">
        <v>3159</v>
      </c>
      <c r="AQ63" s="995"/>
      <c r="AR63" s="995"/>
      <c r="AS63" s="995"/>
      <c r="AT63" s="995"/>
      <c r="AU63" s="995">
        <v>2511</v>
      </c>
      <c r="AV63" s="995"/>
      <c r="AW63" s="995"/>
      <c r="AX63" s="995"/>
      <c r="AY63" s="995"/>
      <c r="AZ63" s="1053"/>
      <c r="BA63" s="1053"/>
      <c r="BB63" s="1053"/>
      <c r="BC63" s="1053"/>
      <c r="BD63" s="1053"/>
      <c r="BE63" s="996"/>
      <c r="BF63" s="996"/>
      <c r="BG63" s="996"/>
      <c r="BH63" s="996"/>
      <c r="BI63" s="997"/>
      <c r="BJ63" s="1054" t="s">
        <v>409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411</v>
      </c>
      <c r="B66" s="1032"/>
      <c r="C66" s="1032"/>
      <c r="D66" s="1032"/>
      <c r="E66" s="1032"/>
      <c r="F66" s="1032"/>
      <c r="G66" s="1032"/>
      <c r="H66" s="1032"/>
      <c r="I66" s="1032"/>
      <c r="J66" s="1032"/>
      <c r="K66" s="1032"/>
      <c r="L66" s="1032"/>
      <c r="M66" s="1032"/>
      <c r="N66" s="1032"/>
      <c r="O66" s="1032"/>
      <c r="P66" s="1033"/>
      <c r="Q66" s="1037" t="s">
        <v>412</v>
      </c>
      <c r="R66" s="1038"/>
      <c r="S66" s="1038"/>
      <c r="T66" s="1038"/>
      <c r="U66" s="1039"/>
      <c r="V66" s="1037" t="s">
        <v>413</v>
      </c>
      <c r="W66" s="1038"/>
      <c r="X66" s="1038"/>
      <c r="Y66" s="1038"/>
      <c r="Z66" s="1039"/>
      <c r="AA66" s="1037" t="s">
        <v>414</v>
      </c>
      <c r="AB66" s="1038"/>
      <c r="AC66" s="1038"/>
      <c r="AD66" s="1038"/>
      <c r="AE66" s="1039"/>
      <c r="AF66" s="1043" t="s">
        <v>415</v>
      </c>
      <c r="AG66" s="1044"/>
      <c r="AH66" s="1044"/>
      <c r="AI66" s="1044"/>
      <c r="AJ66" s="1045"/>
      <c r="AK66" s="1037" t="s">
        <v>398</v>
      </c>
      <c r="AL66" s="1032"/>
      <c r="AM66" s="1032"/>
      <c r="AN66" s="1032"/>
      <c r="AO66" s="1033"/>
      <c r="AP66" s="1037" t="s">
        <v>416</v>
      </c>
      <c r="AQ66" s="1038"/>
      <c r="AR66" s="1038"/>
      <c r="AS66" s="1038"/>
      <c r="AT66" s="1039"/>
      <c r="AU66" s="1037" t="s">
        <v>417</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637</v>
      </c>
      <c r="R68" s="1018"/>
      <c r="S68" s="1018"/>
      <c r="T68" s="1018"/>
      <c r="U68" s="1018"/>
      <c r="V68" s="1018">
        <v>526</v>
      </c>
      <c r="W68" s="1018"/>
      <c r="X68" s="1018"/>
      <c r="Y68" s="1018"/>
      <c r="Z68" s="1018"/>
      <c r="AA68" s="1018">
        <v>111</v>
      </c>
      <c r="AB68" s="1018"/>
      <c r="AC68" s="1018"/>
      <c r="AD68" s="1018"/>
      <c r="AE68" s="1018"/>
      <c r="AF68" s="1018">
        <v>111</v>
      </c>
      <c r="AG68" s="1018"/>
      <c r="AH68" s="1018"/>
      <c r="AI68" s="1018"/>
      <c r="AJ68" s="1018"/>
      <c r="AK68" s="1018" t="s">
        <v>585</v>
      </c>
      <c r="AL68" s="1018"/>
      <c r="AM68" s="1018"/>
      <c r="AN68" s="1018"/>
      <c r="AO68" s="1018"/>
      <c r="AP68" s="1018">
        <v>1762</v>
      </c>
      <c r="AQ68" s="1018"/>
      <c r="AR68" s="1018"/>
      <c r="AS68" s="1018"/>
      <c r="AT68" s="1018"/>
      <c r="AU68" s="1018">
        <v>395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41</v>
      </c>
      <c r="R69" s="1007"/>
      <c r="S69" s="1007"/>
      <c r="T69" s="1007"/>
      <c r="U69" s="1007"/>
      <c r="V69" s="1007">
        <v>29</v>
      </c>
      <c r="W69" s="1007"/>
      <c r="X69" s="1007"/>
      <c r="Y69" s="1007"/>
      <c r="Z69" s="1007"/>
      <c r="AA69" s="1007">
        <v>12</v>
      </c>
      <c r="AB69" s="1007"/>
      <c r="AC69" s="1007"/>
      <c r="AD69" s="1007"/>
      <c r="AE69" s="1007"/>
      <c r="AF69" s="1007">
        <v>12</v>
      </c>
      <c r="AG69" s="1007"/>
      <c r="AH69" s="1007"/>
      <c r="AI69" s="1007"/>
      <c r="AJ69" s="1007"/>
      <c r="AK69" s="1007" t="s">
        <v>585</v>
      </c>
      <c r="AL69" s="1007"/>
      <c r="AM69" s="1007"/>
      <c r="AN69" s="1007"/>
      <c r="AO69" s="1007"/>
      <c r="AP69" s="1007">
        <v>0</v>
      </c>
      <c r="AQ69" s="1007"/>
      <c r="AR69" s="1007"/>
      <c r="AS69" s="1007"/>
      <c r="AT69" s="1007"/>
      <c r="AU69" s="1007" t="s">
        <v>585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61</v>
      </c>
      <c r="R70" s="1007"/>
      <c r="S70" s="1007"/>
      <c r="T70" s="1007"/>
      <c r="U70" s="1007"/>
      <c r="V70" s="1007">
        <v>56</v>
      </c>
      <c r="W70" s="1007"/>
      <c r="X70" s="1007"/>
      <c r="Y70" s="1007"/>
      <c r="Z70" s="1007"/>
      <c r="AA70" s="1007">
        <v>5</v>
      </c>
      <c r="AB70" s="1007"/>
      <c r="AC70" s="1007"/>
      <c r="AD70" s="1007"/>
      <c r="AE70" s="1007"/>
      <c r="AF70" s="1007">
        <v>5</v>
      </c>
      <c r="AG70" s="1007"/>
      <c r="AH70" s="1007"/>
      <c r="AI70" s="1007"/>
      <c r="AJ70" s="1007"/>
      <c r="AK70" s="1007" t="s">
        <v>585</v>
      </c>
      <c r="AL70" s="1007"/>
      <c r="AM70" s="1007"/>
      <c r="AN70" s="1007"/>
      <c r="AO70" s="1007"/>
      <c r="AP70" s="1007">
        <v>0</v>
      </c>
      <c r="AQ70" s="1007"/>
      <c r="AR70" s="1007"/>
      <c r="AS70" s="1007"/>
      <c r="AT70" s="1007"/>
      <c r="AU70" s="1007" t="s">
        <v>585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6958</v>
      </c>
      <c r="R71" s="1007"/>
      <c r="S71" s="1007"/>
      <c r="T71" s="1007"/>
      <c r="U71" s="1007"/>
      <c r="V71" s="1007">
        <v>6929</v>
      </c>
      <c r="W71" s="1007"/>
      <c r="X71" s="1007"/>
      <c r="Y71" s="1007"/>
      <c r="Z71" s="1007"/>
      <c r="AA71" s="1007">
        <v>29</v>
      </c>
      <c r="AB71" s="1007"/>
      <c r="AC71" s="1007"/>
      <c r="AD71" s="1007"/>
      <c r="AE71" s="1007"/>
      <c r="AF71" s="1007">
        <v>29</v>
      </c>
      <c r="AG71" s="1007"/>
      <c r="AH71" s="1007"/>
      <c r="AI71" s="1007"/>
      <c r="AJ71" s="1007"/>
      <c r="AK71" s="1007">
        <v>90</v>
      </c>
      <c r="AL71" s="1007"/>
      <c r="AM71" s="1007"/>
      <c r="AN71" s="1007"/>
      <c r="AO71" s="1007"/>
      <c r="AP71" s="1007">
        <v>0</v>
      </c>
      <c r="AQ71" s="1007"/>
      <c r="AR71" s="1007"/>
      <c r="AS71" s="1007"/>
      <c r="AT71" s="1007"/>
      <c r="AU71" s="1007" t="s">
        <v>585</v>
      </c>
      <c r="AV71" s="1007"/>
      <c r="AW71" s="1007"/>
      <c r="AX71" s="1007"/>
      <c r="AY71" s="1007"/>
      <c r="AZ71" s="1008" t="s">
        <v>589</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590</v>
      </c>
      <c r="C72" s="1011"/>
      <c r="D72" s="1011"/>
      <c r="E72" s="1011"/>
      <c r="F72" s="1011"/>
      <c r="G72" s="1011"/>
      <c r="H72" s="1011"/>
      <c r="I72" s="1011"/>
      <c r="J72" s="1011"/>
      <c r="K72" s="1011"/>
      <c r="L72" s="1011"/>
      <c r="M72" s="1011"/>
      <c r="N72" s="1011"/>
      <c r="O72" s="1011"/>
      <c r="P72" s="1012"/>
      <c r="Q72" s="1013">
        <v>146</v>
      </c>
      <c r="R72" s="1007"/>
      <c r="S72" s="1007"/>
      <c r="T72" s="1007"/>
      <c r="U72" s="1007"/>
      <c r="V72" s="1007">
        <v>141</v>
      </c>
      <c r="W72" s="1007"/>
      <c r="X72" s="1007"/>
      <c r="Y72" s="1007"/>
      <c r="Z72" s="1007"/>
      <c r="AA72" s="1007">
        <v>5</v>
      </c>
      <c r="AB72" s="1007"/>
      <c r="AC72" s="1007"/>
      <c r="AD72" s="1007"/>
      <c r="AE72" s="1007"/>
      <c r="AF72" s="1007">
        <v>5</v>
      </c>
      <c r="AG72" s="1007"/>
      <c r="AH72" s="1007"/>
      <c r="AI72" s="1007"/>
      <c r="AJ72" s="1007"/>
      <c r="AK72" s="1007" t="s">
        <v>585</v>
      </c>
      <c r="AL72" s="1007"/>
      <c r="AM72" s="1007"/>
      <c r="AN72" s="1007"/>
      <c r="AO72" s="1007"/>
      <c r="AP72" s="1007">
        <v>106</v>
      </c>
      <c r="AQ72" s="1007"/>
      <c r="AR72" s="1007"/>
      <c r="AS72" s="1007"/>
      <c r="AT72" s="1007"/>
      <c r="AU72" s="1007">
        <v>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591</v>
      </c>
      <c r="C73" s="1011"/>
      <c r="D73" s="1011"/>
      <c r="E73" s="1011"/>
      <c r="F73" s="1011"/>
      <c r="G73" s="1011"/>
      <c r="H73" s="1011"/>
      <c r="I73" s="1011"/>
      <c r="J73" s="1011"/>
      <c r="K73" s="1011"/>
      <c r="L73" s="1011"/>
      <c r="M73" s="1011"/>
      <c r="N73" s="1011"/>
      <c r="O73" s="1011"/>
      <c r="P73" s="1012"/>
      <c r="Q73" s="1013">
        <v>783</v>
      </c>
      <c r="R73" s="1007"/>
      <c r="S73" s="1007"/>
      <c r="T73" s="1007"/>
      <c r="U73" s="1007"/>
      <c r="V73" s="1007">
        <v>761</v>
      </c>
      <c r="W73" s="1007"/>
      <c r="X73" s="1007"/>
      <c r="Y73" s="1007"/>
      <c r="Z73" s="1007"/>
      <c r="AA73" s="1007">
        <v>22</v>
      </c>
      <c r="AB73" s="1007"/>
      <c r="AC73" s="1007"/>
      <c r="AD73" s="1007"/>
      <c r="AE73" s="1007"/>
      <c r="AF73" s="1007">
        <v>22</v>
      </c>
      <c r="AG73" s="1007"/>
      <c r="AH73" s="1007"/>
      <c r="AI73" s="1007"/>
      <c r="AJ73" s="1007"/>
      <c r="AK73" s="1007" t="s">
        <v>585</v>
      </c>
      <c r="AL73" s="1007"/>
      <c r="AM73" s="1007"/>
      <c r="AN73" s="1007"/>
      <c r="AO73" s="1007"/>
      <c r="AP73" s="1007">
        <v>34</v>
      </c>
      <c r="AQ73" s="1007"/>
      <c r="AR73" s="1007"/>
      <c r="AS73" s="1007"/>
      <c r="AT73" s="1007"/>
      <c r="AU73" s="1007">
        <v>18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592</v>
      </c>
      <c r="C74" s="1011"/>
      <c r="D74" s="1011"/>
      <c r="E74" s="1011"/>
      <c r="F74" s="1011"/>
      <c r="G74" s="1011"/>
      <c r="H74" s="1011"/>
      <c r="I74" s="1011"/>
      <c r="J74" s="1011"/>
      <c r="K74" s="1011"/>
      <c r="L74" s="1011"/>
      <c r="M74" s="1011"/>
      <c r="N74" s="1011"/>
      <c r="O74" s="1011"/>
      <c r="P74" s="1012"/>
      <c r="Q74" s="1013">
        <v>43544</v>
      </c>
      <c r="R74" s="1007"/>
      <c r="S74" s="1007"/>
      <c r="T74" s="1007"/>
      <c r="U74" s="1007"/>
      <c r="V74" s="1007">
        <v>43346</v>
      </c>
      <c r="W74" s="1007"/>
      <c r="X74" s="1007"/>
      <c r="Y74" s="1007"/>
      <c r="Z74" s="1007"/>
      <c r="AA74" s="1007">
        <v>198</v>
      </c>
      <c r="AB74" s="1007"/>
      <c r="AC74" s="1007"/>
      <c r="AD74" s="1007"/>
      <c r="AE74" s="1007"/>
      <c r="AF74" s="1007">
        <v>86</v>
      </c>
      <c r="AG74" s="1007"/>
      <c r="AH74" s="1007"/>
      <c r="AI74" s="1007"/>
      <c r="AJ74" s="1007"/>
      <c r="AK74" s="1007" t="s">
        <v>585</v>
      </c>
      <c r="AL74" s="1007"/>
      <c r="AM74" s="1007"/>
      <c r="AN74" s="1007"/>
      <c r="AO74" s="1007"/>
      <c r="AP74" s="1007">
        <v>0</v>
      </c>
      <c r="AQ74" s="1007"/>
      <c r="AR74" s="1007"/>
      <c r="AS74" s="1007"/>
      <c r="AT74" s="1007"/>
      <c r="AU74" s="1007" t="s">
        <v>585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593</v>
      </c>
      <c r="C75" s="1011"/>
      <c r="D75" s="1011"/>
      <c r="E75" s="1011"/>
      <c r="F75" s="1011"/>
      <c r="G75" s="1011"/>
      <c r="H75" s="1011"/>
      <c r="I75" s="1011"/>
      <c r="J75" s="1011"/>
      <c r="K75" s="1011"/>
      <c r="L75" s="1011"/>
      <c r="M75" s="1011"/>
      <c r="N75" s="1011"/>
      <c r="O75" s="1011"/>
      <c r="P75" s="1012"/>
      <c r="Q75" s="1014">
        <v>267</v>
      </c>
      <c r="R75" s="1015"/>
      <c r="S75" s="1015"/>
      <c r="T75" s="1015"/>
      <c r="U75" s="1016"/>
      <c r="V75" s="1017">
        <v>235</v>
      </c>
      <c r="W75" s="1015"/>
      <c r="X75" s="1015"/>
      <c r="Y75" s="1015"/>
      <c r="Z75" s="1016"/>
      <c r="AA75" s="1017">
        <v>32</v>
      </c>
      <c r="AB75" s="1015"/>
      <c r="AC75" s="1015"/>
      <c r="AD75" s="1015"/>
      <c r="AE75" s="1016"/>
      <c r="AF75" s="1017">
        <v>32</v>
      </c>
      <c r="AG75" s="1015"/>
      <c r="AH75" s="1015"/>
      <c r="AI75" s="1015"/>
      <c r="AJ75" s="1016"/>
      <c r="AK75" s="1007" t="s">
        <v>585</v>
      </c>
      <c r="AL75" s="1007"/>
      <c r="AM75" s="1007"/>
      <c r="AN75" s="1007"/>
      <c r="AO75" s="1007"/>
      <c r="AP75" s="1017">
        <v>0</v>
      </c>
      <c r="AQ75" s="1015"/>
      <c r="AR75" s="1015"/>
      <c r="AS75" s="1015"/>
      <c r="AT75" s="1016"/>
      <c r="AU75" s="1017" t="s">
        <v>585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594</v>
      </c>
      <c r="C76" s="1011"/>
      <c r="D76" s="1011"/>
      <c r="E76" s="1011"/>
      <c r="F76" s="1011"/>
      <c r="G76" s="1011"/>
      <c r="H76" s="1011"/>
      <c r="I76" s="1011"/>
      <c r="J76" s="1011"/>
      <c r="K76" s="1011"/>
      <c r="L76" s="1011"/>
      <c r="M76" s="1011"/>
      <c r="N76" s="1011"/>
      <c r="O76" s="1011"/>
      <c r="P76" s="1012"/>
      <c r="Q76" s="1014">
        <v>279696</v>
      </c>
      <c r="R76" s="1015"/>
      <c r="S76" s="1015"/>
      <c r="T76" s="1015"/>
      <c r="U76" s="1016"/>
      <c r="V76" s="1017">
        <v>267445</v>
      </c>
      <c r="W76" s="1015"/>
      <c r="X76" s="1015"/>
      <c r="Y76" s="1015"/>
      <c r="Z76" s="1016"/>
      <c r="AA76" s="1017">
        <v>12251</v>
      </c>
      <c r="AB76" s="1015"/>
      <c r="AC76" s="1015"/>
      <c r="AD76" s="1015"/>
      <c r="AE76" s="1016"/>
      <c r="AF76" s="1017">
        <v>12251</v>
      </c>
      <c r="AG76" s="1015"/>
      <c r="AH76" s="1015"/>
      <c r="AI76" s="1015"/>
      <c r="AJ76" s="1016"/>
      <c r="AK76" s="1007" t="s">
        <v>585</v>
      </c>
      <c r="AL76" s="1007"/>
      <c r="AM76" s="1007"/>
      <c r="AN76" s="1007"/>
      <c r="AO76" s="1007"/>
      <c r="AP76" s="1017">
        <v>0</v>
      </c>
      <c r="AQ76" s="1015"/>
      <c r="AR76" s="1015"/>
      <c r="AS76" s="1015"/>
      <c r="AT76" s="1016"/>
      <c r="AU76" s="1017" t="s">
        <v>585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12467</v>
      </c>
      <c r="AG88" s="995"/>
      <c r="AH88" s="995"/>
      <c r="AI88" s="995"/>
      <c r="AJ88" s="995"/>
      <c r="AK88" s="999"/>
      <c r="AL88" s="999"/>
      <c r="AM88" s="999"/>
      <c r="AN88" s="999"/>
      <c r="AO88" s="999"/>
      <c r="AP88" s="995">
        <v>1902</v>
      </c>
      <c r="AQ88" s="995"/>
      <c r="AR88" s="995"/>
      <c r="AS88" s="995"/>
      <c r="AT88" s="995"/>
      <c r="AU88" s="995">
        <v>417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305</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305</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305</v>
      </c>
      <c r="DR109" s="932"/>
      <c r="DS109" s="932"/>
      <c r="DT109" s="932"/>
      <c r="DU109" s="933"/>
      <c r="DV109" s="934" t="s">
        <v>429</v>
      </c>
      <c r="DW109" s="932"/>
      <c r="DX109" s="932"/>
      <c r="DY109" s="932"/>
      <c r="DZ109" s="965"/>
    </row>
    <row r="110" spans="1:131" s="230" customFormat="1" ht="26.25" customHeight="1" x14ac:dyDescent="0.15">
      <c r="A110" s="845" t="s">
        <v>431</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482149</v>
      </c>
      <c r="AB110" s="925"/>
      <c r="AC110" s="925"/>
      <c r="AD110" s="925"/>
      <c r="AE110" s="926"/>
      <c r="AF110" s="927">
        <v>528123</v>
      </c>
      <c r="AG110" s="925"/>
      <c r="AH110" s="925"/>
      <c r="AI110" s="925"/>
      <c r="AJ110" s="926"/>
      <c r="AK110" s="927">
        <v>538251</v>
      </c>
      <c r="AL110" s="925"/>
      <c r="AM110" s="925"/>
      <c r="AN110" s="925"/>
      <c r="AO110" s="926"/>
      <c r="AP110" s="928">
        <v>10.5</v>
      </c>
      <c r="AQ110" s="929"/>
      <c r="AR110" s="929"/>
      <c r="AS110" s="929"/>
      <c r="AT110" s="930"/>
      <c r="AU110" s="966" t="s">
        <v>74</v>
      </c>
      <c r="AV110" s="967"/>
      <c r="AW110" s="967"/>
      <c r="AX110" s="967"/>
      <c r="AY110" s="967"/>
      <c r="AZ110" s="896" t="s">
        <v>432</v>
      </c>
      <c r="BA110" s="846"/>
      <c r="BB110" s="846"/>
      <c r="BC110" s="846"/>
      <c r="BD110" s="846"/>
      <c r="BE110" s="846"/>
      <c r="BF110" s="846"/>
      <c r="BG110" s="846"/>
      <c r="BH110" s="846"/>
      <c r="BI110" s="846"/>
      <c r="BJ110" s="846"/>
      <c r="BK110" s="846"/>
      <c r="BL110" s="846"/>
      <c r="BM110" s="846"/>
      <c r="BN110" s="846"/>
      <c r="BO110" s="846"/>
      <c r="BP110" s="847"/>
      <c r="BQ110" s="897">
        <v>5137552</v>
      </c>
      <c r="BR110" s="878"/>
      <c r="BS110" s="878"/>
      <c r="BT110" s="878"/>
      <c r="BU110" s="878"/>
      <c r="BV110" s="878">
        <v>5140693</v>
      </c>
      <c r="BW110" s="878"/>
      <c r="BX110" s="878"/>
      <c r="BY110" s="878"/>
      <c r="BZ110" s="878"/>
      <c r="CA110" s="878">
        <v>4833664</v>
      </c>
      <c r="CB110" s="878"/>
      <c r="CC110" s="878"/>
      <c r="CD110" s="878"/>
      <c r="CE110" s="878"/>
      <c r="CF110" s="902">
        <v>94.4</v>
      </c>
      <c r="CG110" s="903"/>
      <c r="CH110" s="903"/>
      <c r="CI110" s="903"/>
      <c r="CJ110" s="903"/>
      <c r="CK110" s="962" t="s">
        <v>433</v>
      </c>
      <c r="CL110" s="855"/>
      <c r="CM110" s="896" t="s">
        <v>434</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409</v>
      </c>
      <c r="DH110" s="878"/>
      <c r="DI110" s="878"/>
      <c r="DJ110" s="878"/>
      <c r="DK110" s="878"/>
      <c r="DL110" s="878" t="s">
        <v>409</v>
      </c>
      <c r="DM110" s="878"/>
      <c r="DN110" s="878"/>
      <c r="DO110" s="878"/>
      <c r="DP110" s="878"/>
      <c r="DQ110" s="878" t="s">
        <v>435</v>
      </c>
      <c r="DR110" s="878"/>
      <c r="DS110" s="878"/>
      <c r="DT110" s="878"/>
      <c r="DU110" s="878"/>
      <c r="DV110" s="879" t="s">
        <v>409</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437</v>
      </c>
      <c r="AG111" s="955"/>
      <c r="AH111" s="955"/>
      <c r="AI111" s="955"/>
      <c r="AJ111" s="956"/>
      <c r="AK111" s="957" t="s">
        <v>438</v>
      </c>
      <c r="AL111" s="955"/>
      <c r="AM111" s="955"/>
      <c r="AN111" s="955"/>
      <c r="AO111" s="956"/>
      <c r="AP111" s="958" t="s">
        <v>435</v>
      </c>
      <c r="AQ111" s="959"/>
      <c r="AR111" s="959"/>
      <c r="AS111" s="959"/>
      <c r="AT111" s="960"/>
      <c r="AU111" s="968"/>
      <c r="AV111" s="969"/>
      <c r="AW111" s="969"/>
      <c r="AX111" s="969"/>
      <c r="AY111" s="969"/>
      <c r="AZ111" s="853" t="s">
        <v>439</v>
      </c>
      <c r="BA111" s="788"/>
      <c r="BB111" s="788"/>
      <c r="BC111" s="788"/>
      <c r="BD111" s="788"/>
      <c r="BE111" s="788"/>
      <c r="BF111" s="788"/>
      <c r="BG111" s="788"/>
      <c r="BH111" s="788"/>
      <c r="BI111" s="788"/>
      <c r="BJ111" s="788"/>
      <c r="BK111" s="788"/>
      <c r="BL111" s="788"/>
      <c r="BM111" s="788"/>
      <c r="BN111" s="788"/>
      <c r="BO111" s="788"/>
      <c r="BP111" s="789"/>
      <c r="BQ111" s="825" t="s">
        <v>440</v>
      </c>
      <c r="BR111" s="826"/>
      <c r="BS111" s="826"/>
      <c r="BT111" s="826"/>
      <c r="BU111" s="826"/>
      <c r="BV111" s="826" t="s">
        <v>441</v>
      </c>
      <c r="BW111" s="826"/>
      <c r="BX111" s="826"/>
      <c r="BY111" s="826"/>
      <c r="BZ111" s="826"/>
      <c r="CA111" s="826" t="s">
        <v>437</v>
      </c>
      <c r="CB111" s="826"/>
      <c r="CC111" s="826"/>
      <c r="CD111" s="826"/>
      <c r="CE111" s="826"/>
      <c r="CF111" s="911" t="s">
        <v>409</v>
      </c>
      <c r="CG111" s="912"/>
      <c r="CH111" s="912"/>
      <c r="CI111" s="912"/>
      <c r="CJ111" s="912"/>
      <c r="CK111" s="963"/>
      <c r="CL111" s="857"/>
      <c r="CM111" s="853" t="s">
        <v>442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441</v>
      </c>
      <c r="DH111" s="826"/>
      <c r="DI111" s="826"/>
      <c r="DJ111" s="826"/>
      <c r="DK111" s="826"/>
      <c r="DL111" s="826" t="s">
        <v>440</v>
      </c>
      <c r="DM111" s="826"/>
      <c r="DN111" s="826"/>
      <c r="DO111" s="826"/>
      <c r="DP111" s="826"/>
      <c r="DQ111" s="826" t="s">
        <v>437</v>
      </c>
      <c r="DR111" s="826"/>
      <c r="DS111" s="826"/>
      <c r="DT111" s="826"/>
      <c r="DU111" s="826"/>
      <c r="DV111" s="832" t="s">
        <v>437</v>
      </c>
      <c r="DW111" s="832"/>
      <c r="DX111" s="832"/>
      <c r="DY111" s="832"/>
      <c r="DZ111" s="833"/>
    </row>
    <row r="112" spans="1:131" s="230" customFormat="1" ht="26.25" customHeight="1" x14ac:dyDescent="0.15">
      <c r="A112" s="948" t="s">
        <v>443</v>
      </c>
      <c r="B112" s="949"/>
      <c r="C112" s="788" t="s">
        <v>444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409</v>
      </c>
      <c r="AG112" s="816"/>
      <c r="AH112" s="816"/>
      <c r="AI112" s="816"/>
      <c r="AJ112" s="817"/>
      <c r="AK112" s="818" t="s">
        <v>445</v>
      </c>
      <c r="AL112" s="816"/>
      <c r="AM112" s="816"/>
      <c r="AN112" s="816"/>
      <c r="AO112" s="817"/>
      <c r="AP112" s="860" t="s">
        <v>440</v>
      </c>
      <c r="AQ112" s="861"/>
      <c r="AR112" s="861"/>
      <c r="AS112" s="861"/>
      <c r="AT112" s="862"/>
      <c r="AU112" s="968"/>
      <c r="AV112" s="969"/>
      <c r="AW112" s="969"/>
      <c r="AX112" s="969"/>
      <c r="AY112" s="969"/>
      <c r="AZ112" s="853" t="s">
        <v>446</v>
      </c>
      <c r="BA112" s="788"/>
      <c r="BB112" s="788"/>
      <c r="BC112" s="788"/>
      <c r="BD112" s="788"/>
      <c r="BE112" s="788"/>
      <c r="BF112" s="788"/>
      <c r="BG112" s="788"/>
      <c r="BH112" s="788"/>
      <c r="BI112" s="788"/>
      <c r="BJ112" s="788"/>
      <c r="BK112" s="788"/>
      <c r="BL112" s="788"/>
      <c r="BM112" s="788"/>
      <c r="BN112" s="788"/>
      <c r="BO112" s="788"/>
      <c r="BP112" s="789"/>
      <c r="BQ112" s="825">
        <v>2272643</v>
      </c>
      <c r="BR112" s="826"/>
      <c r="BS112" s="826"/>
      <c r="BT112" s="826"/>
      <c r="BU112" s="826"/>
      <c r="BV112" s="826">
        <v>2328112</v>
      </c>
      <c r="BW112" s="826"/>
      <c r="BX112" s="826"/>
      <c r="BY112" s="826"/>
      <c r="BZ112" s="826"/>
      <c r="CA112" s="826">
        <v>2510969</v>
      </c>
      <c r="CB112" s="826"/>
      <c r="CC112" s="826"/>
      <c r="CD112" s="826"/>
      <c r="CE112" s="826"/>
      <c r="CF112" s="911">
        <v>49</v>
      </c>
      <c r="CG112" s="912"/>
      <c r="CH112" s="912"/>
      <c r="CI112" s="912"/>
      <c r="CJ112" s="912"/>
      <c r="CK112" s="963"/>
      <c r="CL112" s="857"/>
      <c r="CM112" s="853"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441</v>
      </c>
      <c r="DH112" s="826"/>
      <c r="DI112" s="826"/>
      <c r="DJ112" s="826"/>
      <c r="DK112" s="826"/>
      <c r="DL112" s="826" t="s">
        <v>437</v>
      </c>
      <c r="DM112" s="826"/>
      <c r="DN112" s="826"/>
      <c r="DO112" s="826"/>
      <c r="DP112" s="826"/>
      <c r="DQ112" s="826" t="s">
        <v>440</v>
      </c>
      <c r="DR112" s="826"/>
      <c r="DS112" s="826"/>
      <c r="DT112" s="826"/>
      <c r="DU112" s="826"/>
      <c r="DV112" s="832" t="s">
        <v>441</v>
      </c>
      <c r="DW112" s="832"/>
      <c r="DX112" s="832"/>
      <c r="DY112" s="832"/>
      <c r="DZ112" s="833"/>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284307</v>
      </c>
      <c r="AB113" s="955"/>
      <c r="AC113" s="955"/>
      <c r="AD113" s="955"/>
      <c r="AE113" s="956"/>
      <c r="AF113" s="957">
        <v>311434</v>
      </c>
      <c r="AG113" s="955"/>
      <c r="AH113" s="955"/>
      <c r="AI113" s="955"/>
      <c r="AJ113" s="956"/>
      <c r="AK113" s="957">
        <v>302497</v>
      </c>
      <c r="AL113" s="955"/>
      <c r="AM113" s="955"/>
      <c r="AN113" s="955"/>
      <c r="AO113" s="956"/>
      <c r="AP113" s="958">
        <v>5.9</v>
      </c>
      <c r="AQ113" s="959"/>
      <c r="AR113" s="959"/>
      <c r="AS113" s="959"/>
      <c r="AT113" s="960"/>
      <c r="AU113" s="968"/>
      <c r="AV113" s="969"/>
      <c r="AW113" s="969"/>
      <c r="AX113" s="969"/>
      <c r="AY113" s="969"/>
      <c r="AZ113" s="853" t="s">
        <v>449</v>
      </c>
      <c r="BA113" s="788"/>
      <c r="BB113" s="788"/>
      <c r="BC113" s="788"/>
      <c r="BD113" s="788"/>
      <c r="BE113" s="788"/>
      <c r="BF113" s="788"/>
      <c r="BG113" s="788"/>
      <c r="BH113" s="788"/>
      <c r="BI113" s="788"/>
      <c r="BJ113" s="788"/>
      <c r="BK113" s="788"/>
      <c r="BL113" s="788"/>
      <c r="BM113" s="788"/>
      <c r="BN113" s="788"/>
      <c r="BO113" s="788"/>
      <c r="BP113" s="789"/>
      <c r="BQ113" s="825">
        <v>485508</v>
      </c>
      <c r="BR113" s="826"/>
      <c r="BS113" s="826"/>
      <c r="BT113" s="826"/>
      <c r="BU113" s="826"/>
      <c r="BV113" s="826">
        <v>486161</v>
      </c>
      <c r="BW113" s="826"/>
      <c r="BX113" s="826"/>
      <c r="BY113" s="826"/>
      <c r="BZ113" s="826"/>
      <c r="CA113" s="826">
        <v>416942</v>
      </c>
      <c r="CB113" s="826"/>
      <c r="CC113" s="826"/>
      <c r="CD113" s="826"/>
      <c r="CE113" s="826"/>
      <c r="CF113" s="911">
        <v>8.1</v>
      </c>
      <c r="CG113" s="912"/>
      <c r="CH113" s="912"/>
      <c r="CI113" s="912"/>
      <c r="CJ113" s="912"/>
      <c r="CK113" s="963"/>
      <c r="CL113" s="857"/>
      <c r="CM113" s="853"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438</v>
      </c>
      <c r="DH113" s="816"/>
      <c r="DI113" s="816"/>
      <c r="DJ113" s="816"/>
      <c r="DK113" s="817"/>
      <c r="DL113" s="818" t="s">
        <v>440</v>
      </c>
      <c r="DM113" s="816"/>
      <c r="DN113" s="816"/>
      <c r="DO113" s="816"/>
      <c r="DP113" s="817"/>
      <c r="DQ113" s="818" t="s">
        <v>437</v>
      </c>
      <c r="DR113" s="816"/>
      <c r="DS113" s="816"/>
      <c r="DT113" s="816"/>
      <c r="DU113" s="817"/>
      <c r="DV113" s="860" t="s">
        <v>438</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33083</v>
      </c>
      <c r="AB114" s="816"/>
      <c r="AC114" s="816"/>
      <c r="AD114" s="816"/>
      <c r="AE114" s="817"/>
      <c r="AF114" s="818">
        <v>38891</v>
      </c>
      <c r="AG114" s="816"/>
      <c r="AH114" s="816"/>
      <c r="AI114" s="816"/>
      <c r="AJ114" s="817"/>
      <c r="AK114" s="818">
        <v>47901</v>
      </c>
      <c r="AL114" s="816"/>
      <c r="AM114" s="816"/>
      <c r="AN114" s="816"/>
      <c r="AO114" s="817"/>
      <c r="AP114" s="860">
        <v>0.9</v>
      </c>
      <c r="AQ114" s="861"/>
      <c r="AR114" s="861"/>
      <c r="AS114" s="861"/>
      <c r="AT114" s="862"/>
      <c r="AU114" s="968"/>
      <c r="AV114" s="969"/>
      <c r="AW114" s="969"/>
      <c r="AX114" s="969"/>
      <c r="AY114" s="969"/>
      <c r="AZ114" s="853" t="s">
        <v>452</v>
      </c>
      <c r="BA114" s="788"/>
      <c r="BB114" s="788"/>
      <c r="BC114" s="788"/>
      <c r="BD114" s="788"/>
      <c r="BE114" s="788"/>
      <c r="BF114" s="788"/>
      <c r="BG114" s="788"/>
      <c r="BH114" s="788"/>
      <c r="BI114" s="788"/>
      <c r="BJ114" s="788"/>
      <c r="BK114" s="788"/>
      <c r="BL114" s="788"/>
      <c r="BM114" s="788"/>
      <c r="BN114" s="788"/>
      <c r="BO114" s="788"/>
      <c r="BP114" s="789"/>
      <c r="BQ114" s="825">
        <v>314521</v>
      </c>
      <c r="BR114" s="826"/>
      <c r="BS114" s="826"/>
      <c r="BT114" s="826"/>
      <c r="BU114" s="826"/>
      <c r="BV114" s="826">
        <v>247241</v>
      </c>
      <c r="BW114" s="826"/>
      <c r="BX114" s="826"/>
      <c r="BY114" s="826"/>
      <c r="BZ114" s="826"/>
      <c r="CA114" s="826">
        <v>126491</v>
      </c>
      <c r="CB114" s="826"/>
      <c r="CC114" s="826"/>
      <c r="CD114" s="826"/>
      <c r="CE114" s="826"/>
      <c r="CF114" s="911">
        <v>2.5</v>
      </c>
      <c r="CG114" s="912"/>
      <c r="CH114" s="912"/>
      <c r="CI114" s="912"/>
      <c r="CJ114" s="912"/>
      <c r="CK114" s="963"/>
      <c r="CL114" s="857"/>
      <c r="CM114" s="853"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441</v>
      </c>
      <c r="DM114" s="816"/>
      <c r="DN114" s="816"/>
      <c r="DO114" s="816"/>
      <c r="DP114" s="817"/>
      <c r="DQ114" s="818" t="s">
        <v>435</v>
      </c>
      <c r="DR114" s="816"/>
      <c r="DS114" s="816"/>
      <c r="DT114" s="816"/>
      <c r="DU114" s="817"/>
      <c r="DV114" s="860" t="s">
        <v>440</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438</v>
      </c>
      <c r="AB115" s="955"/>
      <c r="AC115" s="955"/>
      <c r="AD115" s="955"/>
      <c r="AE115" s="956"/>
      <c r="AF115" s="957" t="s">
        <v>409</v>
      </c>
      <c r="AG115" s="955"/>
      <c r="AH115" s="955"/>
      <c r="AI115" s="955"/>
      <c r="AJ115" s="956"/>
      <c r="AK115" s="957" t="s">
        <v>437</v>
      </c>
      <c r="AL115" s="955"/>
      <c r="AM115" s="955"/>
      <c r="AN115" s="955"/>
      <c r="AO115" s="956"/>
      <c r="AP115" s="958" t="s">
        <v>441</v>
      </c>
      <c r="AQ115" s="959"/>
      <c r="AR115" s="959"/>
      <c r="AS115" s="959"/>
      <c r="AT115" s="960"/>
      <c r="AU115" s="968"/>
      <c r="AV115" s="969"/>
      <c r="AW115" s="969"/>
      <c r="AX115" s="969"/>
      <c r="AY115" s="969"/>
      <c r="AZ115" s="853" t="s">
        <v>455</v>
      </c>
      <c r="BA115" s="788"/>
      <c r="BB115" s="788"/>
      <c r="BC115" s="788"/>
      <c r="BD115" s="788"/>
      <c r="BE115" s="788"/>
      <c r="BF115" s="788"/>
      <c r="BG115" s="788"/>
      <c r="BH115" s="788"/>
      <c r="BI115" s="788"/>
      <c r="BJ115" s="788"/>
      <c r="BK115" s="788"/>
      <c r="BL115" s="788"/>
      <c r="BM115" s="788"/>
      <c r="BN115" s="788"/>
      <c r="BO115" s="788"/>
      <c r="BP115" s="789"/>
      <c r="BQ115" s="825" t="s">
        <v>441</v>
      </c>
      <c r="BR115" s="826"/>
      <c r="BS115" s="826"/>
      <c r="BT115" s="826"/>
      <c r="BU115" s="826"/>
      <c r="BV115" s="826" t="s">
        <v>440</v>
      </c>
      <c r="BW115" s="826"/>
      <c r="BX115" s="826"/>
      <c r="BY115" s="826"/>
      <c r="BZ115" s="826"/>
      <c r="CA115" s="826" t="s">
        <v>445</v>
      </c>
      <c r="CB115" s="826"/>
      <c r="CC115" s="826"/>
      <c r="CD115" s="826"/>
      <c r="CE115" s="826"/>
      <c r="CF115" s="911" t="s">
        <v>438</v>
      </c>
      <c r="CG115" s="912"/>
      <c r="CH115" s="912"/>
      <c r="CI115" s="912"/>
      <c r="CJ115" s="912"/>
      <c r="CK115" s="963"/>
      <c r="CL115" s="857"/>
      <c r="CM115" s="853"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440</v>
      </c>
      <c r="DH115" s="816"/>
      <c r="DI115" s="816"/>
      <c r="DJ115" s="816"/>
      <c r="DK115" s="817"/>
      <c r="DL115" s="818" t="s">
        <v>409</v>
      </c>
      <c r="DM115" s="816"/>
      <c r="DN115" s="816"/>
      <c r="DO115" s="816"/>
      <c r="DP115" s="817"/>
      <c r="DQ115" s="818" t="s">
        <v>435</v>
      </c>
      <c r="DR115" s="816"/>
      <c r="DS115" s="816"/>
      <c r="DT115" s="816"/>
      <c r="DU115" s="817"/>
      <c r="DV115" s="860" t="s">
        <v>437</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409</v>
      </c>
      <c r="AB116" s="816"/>
      <c r="AC116" s="816"/>
      <c r="AD116" s="816"/>
      <c r="AE116" s="817"/>
      <c r="AF116" s="818" t="s">
        <v>437</v>
      </c>
      <c r="AG116" s="816"/>
      <c r="AH116" s="816"/>
      <c r="AI116" s="816"/>
      <c r="AJ116" s="817"/>
      <c r="AK116" s="818" t="s">
        <v>458</v>
      </c>
      <c r="AL116" s="816"/>
      <c r="AM116" s="816"/>
      <c r="AN116" s="816"/>
      <c r="AO116" s="817"/>
      <c r="AP116" s="860" t="s">
        <v>440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25" t="s">
        <v>437</v>
      </c>
      <c r="BR116" s="826"/>
      <c r="BS116" s="826"/>
      <c r="BT116" s="826"/>
      <c r="BU116" s="826"/>
      <c r="BV116" s="826" t="s">
        <v>458</v>
      </c>
      <c r="BW116" s="826"/>
      <c r="BX116" s="826"/>
      <c r="BY116" s="826"/>
      <c r="BZ116" s="826"/>
      <c r="CA116" s="826" t="s">
        <v>437</v>
      </c>
      <c r="CB116" s="826"/>
      <c r="CC116" s="826"/>
      <c r="CD116" s="826"/>
      <c r="CE116" s="826"/>
      <c r="CF116" s="911" t="s">
        <v>441</v>
      </c>
      <c r="CG116" s="912"/>
      <c r="CH116" s="912"/>
      <c r="CI116" s="912"/>
      <c r="CJ116" s="912"/>
      <c r="CK116" s="963"/>
      <c r="CL116" s="857"/>
      <c r="CM116" s="853"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409</v>
      </c>
      <c r="DH116" s="816"/>
      <c r="DI116" s="816"/>
      <c r="DJ116" s="816"/>
      <c r="DK116" s="817"/>
      <c r="DL116" s="818" t="s">
        <v>445</v>
      </c>
      <c r="DM116" s="816"/>
      <c r="DN116" s="816"/>
      <c r="DO116" s="816"/>
      <c r="DP116" s="817"/>
      <c r="DQ116" s="818" t="s">
        <v>409</v>
      </c>
      <c r="DR116" s="816"/>
      <c r="DS116" s="816"/>
      <c r="DT116" s="816"/>
      <c r="DU116" s="817"/>
      <c r="DV116" s="860" t="s">
        <v>438</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799539</v>
      </c>
      <c r="AB117" s="939"/>
      <c r="AC117" s="939"/>
      <c r="AD117" s="939"/>
      <c r="AE117" s="940"/>
      <c r="AF117" s="941">
        <v>878448</v>
      </c>
      <c r="AG117" s="939"/>
      <c r="AH117" s="939"/>
      <c r="AI117" s="939"/>
      <c r="AJ117" s="940"/>
      <c r="AK117" s="941">
        <v>888649</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25" t="s">
        <v>409</v>
      </c>
      <c r="BR117" s="826"/>
      <c r="BS117" s="826"/>
      <c r="BT117" s="826"/>
      <c r="BU117" s="826"/>
      <c r="BV117" s="826" t="s">
        <v>409</v>
      </c>
      <c r="BW117" s="826"/>
      <c r="BX117" s="826"/>
      <c r="BY117" s="826"/>
      <c r="BZ117" s="826"/>
      <c r="CA117" s="826" t="s">
        <v>458</v>
      </c>
      <c r="CB117" s="826"/>
      <c r="CC117" s="826"/>
      <c r="CD117" s="826"/>
      <c r="CE117" s="826"/>
      <c r="CF117" s="911" t="s">
        <v>409</v>
      </c>
      <c r="CG117" s="912"/>
      <c r="CH117" s="912"/>
      <c r="CI117" s="912"/>
      <c r="CJ117" s="912"/>
      <c r="CK117" s="963"/>
      <c r="CL117" s="857"/>
      <c r="CM117" s="853"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435</v>
      </c>
      <c r="DH117" s="816"/>
      <c r="DI117" s="816"/>
      <c r="DJ117" s="816"/>
      <c r="DK117" s="817"/>
      <c r="DL117" s="818" t="s">
        <v>440</v>
      </c>
      <c r="DM117" s="816"/>
      <c r="DN117" s="816"/>
      <c r="DO117" s="816"/>
      <c r="DP117" s="817"/>
      <c r="DQ117" s="818" t="s">
        <v>441</v>
      </c>
      <c r="DR117" s="816"/>
      <c r="DS117" s="816"/>
      <c r="DT117" s="816"/>
      <c r="DU117" s="817"/>
      <c r="DV117" s="860" t="s">
        <v>441</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305</v>
      </c>
      <c r="AL118" s="932"/>
      <c r="AM118" s="932"/>
      <c r="AN118" s="932"/>
      <c r="AO118" s="933"/>
      <c r="AP118" s="935" t="s">
        <v>429</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440</v>
      </c>
      <c r="BR118" s="881"/>
      <c r="BS118" s="881"/>
      <c r="BT118" s="881"/>
      <c r="BU118" s="881"/>
      <c r="BV118" s="881" t="s">
        <v>409</v>
      </c>
      <c r="BW118" s="881"/>
      <c r="BX118" s="881"/>
      <c r="BY118" s="881"/>
      <c r="BZ118" s="881"/>
      <c r="CA118" s="881" t="s">
        <v>441</v>
      </c>
      <c r="CB118" s="881"/>
      <c r="CC118" s="881"/>
      <c r="CD118" s="881"/>
      <c r="CE118" s="881"/>
      <c r="CF118" s="911" t="s">
        <v>458</v>
      </c>
      <c r="CG118" s="912"/>
      <c r="CH118" s="912"/>
      <c r="CI118" s="912"/>
      <c r="CJ118" s="912"/>
      <c r="CK118" s="963"/>
      <c r="CL118" s="857"/>
      <c r="CM118" s="853"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435</v>
      </c>
      <c r="DH118" s="816"/>
      <c r="DI118" s="816"/>
      <c r="DJ118" s="816"/>
      <c r="DK118" s="817"/>
      <c r="DL118" s="818" t="s">
        <v>440</v>
      </c>
      <c r="DM118" s="816"/>
      <c r="DN118" s="816"/>
      <c r="DO118" s="816"/>
      <c r="DP118" s="817"/>
      <c r="DQ118" s="818" t="s">
        <v>440</v>
      </c>
      <c r="DR118" s="816"/>
      <c r="DS118" s="816"/>
      <c r="DT118" s="816"/>
      <c r="DU118" s="817"/>
      <c r="DV118" s="860" t="s">
        <v>441</v>
      </c>
      <c r="DW118" s="861"/>
      <c r="DX118" s="861"/>
      <c r="DY118" s="861"/>
      <c r="DZ118" s="862"/>
    </row>
    <row r="119" spans="1:130" s="230" customFormat="1" ht="26.25" customHeight="1" x14ac:dyDescent="0.15">
      <c r="A119" s="854" t="s">
        <v>433</v>
      </c>
      <c r="B119" s="855"/>
      <c r="C119" s="896" t="s">
        <v>434</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437</v>
      </c>
      <c r="AB119" s="925"/>
      <c r="AC119" s="925"/>
      <c r="AD119" s="925"/>
      <c r="AE119" s="926"/>
      <c r="AF119" s="927" t="s">
        <v>435</v>
      </c>
      <c r="AG119" s="925"/>
      <c r="AH119" s="925"/>
      <c r="AI119" s="925"/>
      <c r="AJ119" s="926"/>
      <c r="AK119" s="927" t="s">
        <v>409</v>
      </c>
      <c r="AL119" s="925"/>
      <c r="AM119" s="925"/>
      <c r="AN119" s="925"/>
      <c r="AO119" s="926"/>
      <c r="AP119" s="928" t="s">
        <v>441</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466</v>
      </c>
      <c r="BP119" s="914"/>
      <c r="BQ119" s="915">
        <v>8210224</v>
      </c>
      <c r="BR119" s="881"/>
      <c r="BS119" s="881"/>
      <c r="BT119" s="881"/>
      <c r="BU119" s="881"/>
      <c r="BV119" s="881">
        <v>8202207</v>
      </c>
      <c r="BW119" s="881"/>
      <c r="BX119" s="881"/>
      <c r="BY119" s="881"/>
      <c r="BZ119" s="881"/>
      <c r="CA119" s="881">
        <v>7888066</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435</v>
      </c>
      <c r="DH119" s="800"/>
      <c r="DI119" s="800"/>
      <c r="DJ119" s="800"/>
      <c r="DK119" s="801"/>
      <c r="DL119" s="802" t="s">
        <v>440</v>
      </c>
      <c r="DM119" s="800"/>
      <c r="DN119" s="800"/>
      <c r="DO119" s="800"/>
      <c r="DP119" s="801"/>
      <c r="DQ119" s="802" t="s">
        <v>435</v>
      </c>
      <c r="DR119" s="800"/>
      <c r="DS119" s="800"/>
      <c r="DT119" s="800"/>
      <c r="DU119" s="801"/>
      <c r="DV119" s="884" t="s">
        <v>441</v>
      </c>
      <c r="DW119" s="885"/>
      <c r="DX119" s="885"/>
      <c r="DY119" s="885"/>
      <c r="DZ119" s="886"/>
    </row>
    <row r="120" spans="1:130" s="230" customFormat="1" ht="26.25" customHeight="1" x14ac:dyDescent="0.15">
      <c r="A120" s="856"/>
      <c r="B120" s="857"/>
      <c r="C120" s="853" t="s">
        <v>442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441</v>
      </c>
      <c r="AG120" s="816"/>
      <c r="AH120" s="816"/>
      <c r="AI120" s="816"/>
      <c r="AJ120" s="817"/>
      <c r="AK120" s="818" t="s">
        <v>440</v>
      </c>
      <c r="AL120" s="816"/>
      <c r="AM120" s="816"/>
      <c r="AN120" s="816"/>
      <c r="AO120" s="817"/>
      <c r="AP120" s="860" t="s">
        <v>441</v>
      </c>
      <c r="AQ120" s="861"/>
      <c r="AR120" s="861"/>
      <c r="AS120" s="861"/>
      <c r="AT120" s="862"/>
      <c r="AU120" s="916" t="s">
        <v>468</v>
      </c>
      <c r="AV120" s="917"/>
      <c r="AW120" s="917"/>
      <c r="AX120" s="917"/>
      <c r="AY120" s="918"/>
      <c r="AZ120" s="896" t="s">
        <v>469</v>
      </c>
      <c r="BA120" s="846"/>
      <c r="BB120" s="846"/>
      <c r="BC120" s="846"/>
      <c r="BD120" s="846"/>
      <c r="BE120" s="846"/>
      <c r="BF120" s="846"/>
      <c r="BG120" s="846"/>
      <c r="BH120" s="846"/>
      <c r="BI120" s="846"/>
      <c r="BJ120" s="846"/>
      <c r="BK120" s="846"/>
      <c r="BL120" s="846"/>
      <c r="BM120" s="846"/>
      <c r="BN120" s="846"/>
      <c r="BO120" s="846"/>
      <c r="BP120" s="847"/>
      <c r="BQ120" s="897">
        <v>2465911</v>
      </c>
      <c r="BR120" s="878"/>
      <c r="BS120" s="878"/>
      <c r="BT120" s="878"/>
      <c r="BU120" s="878"/>
      <c r="BV120" s="878">
        <v>2675004</v>
      </c>
      <c r="BW120" s="878"/>
      <c r="BX120" s="878"/>
      <c r="BY120" s="878"/>
      <c r="BZ120" s="878"/>
      <c r="CA120" s="878">
        <v>2649166</v>
      </c>
      <c r="CB120" s="878"/>
      <c r="CC120" s="878"/>
      <c r="CD120" s="878"/>
      <c r="CE120" s="878"/>
      <c r="CF120" s="902">
        <v>51.7</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2272235</v>
      </c>
      <c r="DH120" s="878"/>
      <c r="DI120" s="878"/>
      <c r="DJ120" s="878"/>
      <c r="DK120" s="878"/>
      <c r="DL120" s="878">
        <v>2325547</v>
      </c>
      <c r="DM120" s="878"/>
      <c r="DN120" s="878"/>
      <c r="DO120" s="878"/>
      <c r="DP120" s="878"/>
      <c r="DQ120" s="878">
        <v>2508258</v>
      </c>
      <c r="DR120" s="878"/>
      <c r="DS120" s="878"/>
      <c r="DT120" s="878"/>
      <c r="DU120" s="878"/>
      <c r="DV120" s="879">
        <v>49</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435</v>
      </c>
      <c r="AB121" s="816"/>
      <c r="AC121" s="816"/>
      <c r="AD121" s="816"/>
      <c r="AE121" s="817"/>
      <c r="AF121" s="818" t="s">
        <v>435</v>
      </c>
      <c r="AG121" s="816"/>
      <c r="AH121" s="816"/>
      <c r="AI121" s="816"/>
      <c r="AJ121" s="817"/>
      <c r="AK121" s="818" t="s">
        <v>441</v>
      </c>
      <c r="AL121" s="816"/>
      <c r="AM121" s="816"/>
      <c r="AN121" s="816"/>
      <c r="AO121" s="817"/>
      <c r="AP121" s="860" t="s">
        <v>409</v>
      </c>
      <c r="AQ121" s="861"/>
      <c r="AR121" s="861"/>
      <c r="AS121" s="861"/>
      <c r="AT121" s="862"/>
      <c r="AU121" s="919"/>
      <c r="AV121" s="920"/>
      <c r="AW121" s="920"/>
      <c r="AX121" s="920"/>
      <c r="AY121" s="921"/>
      <c r="AZ121" s="853" t="s">
        <v>473</v>
      </c>
      <c r="BA121" s="788"/>
      <c r="BB121" s="788"/>
      <c r="BC121" s="788"/>
      <c r="BD121" s="788"/>
      <c r="BE121" s="788"/>
      <c r="BF121" s="788"/>
      <c r="BG121" s="788"/>
      <c r="BH121" s="788"/>
      <c r="BI121" s="788"/>
      <c r="BJ121" s="788"/>
      <c r="BK121" s="788"/>
      <c r="BL121" s="788"/>
      <c r="BM121" s="788"/>
      <c r="BN121" s="788"/>
      <c r="BO121" s="788"/>
      <c r="BP121" s="789"/>
      <c r="BQ121" s="825" t="s">
        <v>409</v>
      </c>
      <c r="BR121" s="826"/>
      <c r="BS121" s="826"/>
      <c r="BT121" s="826"/>
      <c r="BU121" s="826"/>
      <c r="BV121" s="826" t="s">
        <v>458</v>
      </c>
      <c r="BW121" s="826"/>
      <c r="BX121" s="826"/>
      <c r="BY121" s="826"/>
      <c r="BZ121" s="826"/>
      <c r="CA121" s="826" t="s">
        <v>458</v>
      </c>
      <c r="CB121" s="826"/>
      <c r="CC121" s="826"/>
      <c r="CD121" s="826"/>
      <c r="CE121" s="826"/>
      <c r="CF121" s="911" t="s">
        <v>435</v>
      </c>
      <c r="CG121" s="912"/>
      <c r="CH121" s="912"/>
      <c r="CI121" s="912"/>
      <c r="CJ121" s="912"/>
      <c r="CK121" s="905"/>
      <c r="CL121" s="891"/>
      <c r="CM121" s="891"/>
      <c r="CN121" s="891"/>
      <c r="CO121" s="892"/>
      <c r="CP121" s="871" t="s">
        <v>474</v>
      </c>
      <c r="CQ121" s="872"/>
      <c r="CR121" s="872"/>
      <c r="CS121" s="872"/>
      <c r="CT121" s="872"/>
      <c r="CU121" s="872"/>
      <c r="CV121" s="872"/>
      <c r="CW121" s="872"/>
      <c r="CX121" s="872"/>
      <c r="CY121" s="872"/>
      <c r="CZ121" s="872"/>
      <c r="DA121" s="872"/>
      <c r="DB121" s="872"/>
      <c r="DC121" s="872"/>
      <c r="DD121" s="872"/>
      <c r="DE121" s="872"/>
      <c r="DF121" s="873"/>
      <c r="DG121" s="825">
        <v>408</v>
      </c>
      <c r="DH121" s="826"/>
      <c r="DI121" s="826"/>
      <c r="DJ121" s="826"/>
      <c r="DK121" s="826"/>
      <c r="DL121" s="826">
        <v>2565</v>
      </c>
      <c r="DM121" s="826"/>
      <c r="DN121" s="826"/>
      <c r="DO121" s="826"/>
      <c r="DP121" s="826"/>
      <c r="DQ121" s="826">
        <v>2711</v>
      </c>
      <c r="DR121" s="826"/>
      <c r="DS121" s="826"/>
      <c r="DT121" s="826"/>
      <c r="DU121" s="826"/>
      <c r="DV121" s="832">
        <v>0.1</v>
      </c>
      <c r="DW121" s="832"/>
      <c r="DX121" s="832"/>
      <c r="DY121" s="832"/>
      <c r="DZ121" s="833"/>
    </row>
    <row r="122" spans="1:130" s="230" customFormat="1" ht="26.25" customHeight="1" x14ac:dyDescent="0.15">
      <c r="A122" s="856"/>
      <c r="B122" s="857"/>
      <c r="C122" s="853"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441</v>
      </c>
      <c r="AB122" s="816"/>
      <c r="AC122" s="816"/>
      <c r="AD122" s="816"/>
      <c r="AE122" s="817"/>
      <c r="AF122" s="818" t="s">
        <v>435</v>
      </c>
      <c r="AG122" s="816"/>
      <c r="AH122" s="816"/>
      <c r="AI122" s="816"/>
      <c r="AJ122" s="817"/>
      <c r="AK122" s="818" t="s">
        <v>440</v>
      </c>
      <c r="AL122" s="816"/>
      <c r="AM122" s="816"/>
      <c r="AN122" s="816"/>
      <c r="AO122" s="817"/>
      <c r="AP122" s="860" t="s">
        <v>441</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5358645</v>
      </c>
      <c r="BR122" s="881"/>
      <c r="BS122" s="881"/>
      <c r="BT122" s="881"/>
      <c r="BU122" s="881"/>
      <c r="BV122" s="881">
        <v>5341202</v>
      </c>
      <c r="BW122" s="881"/>
      <c r="BX122" s="881"/>
      <c r="BY122" s="881"/>
      <c r="BZ122" s="881"/>
      <c r="CA122" s="881">
        <v>5241845</v>
      </c>
      <c r="CB122" s="881"/>
      <c r="CC122" s="881"/>
      <c r="CD122" s="881"/>
      <c r="CE122" s="881"/>
      <c r="CF122" s="882">
        <v>102.4</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25" t="s">
        <v>409</v>
      </c>
      <c r="DH122" s="826"/>
      <c r="DI122" s="826"/>
      <c r="DJ122" s="826"/>
      <c r="DK122" s="826"/>
      <c r="DL122" s="826" t="s">
        <v>438</v>
      </c>
      <c r="DM122" s="826"/>
      <c r="DN122" s="826"/>
      <c r="DO122" s="826"/>
      <c r="DP122" s="826"/>
      <c r="DQ122" s="826" t="s">
        <v>438</v>
      </c>
      <c r="DR122" s="826"/>
      <c r="DS122" s="826"/>
      <c r="DT122" s="826"/>
      <c r="DU122" s="826"/>
      <c r="DV122" s="832" t="s">
        <v>438</v>
      </c>
      <c r="DW122" s="832"/>
      <c r="DX122" s="832"/>
      <c r="DY122" s="832"/>
      <c r="DZ122" s="833"/>
    </row>
    <row r="123" spans="1:130" s="230" customFormat="1" ht="26.25" customHeight="1" x14ac:dyDescent="0.15">
      <c r="A123" s="856"/>
      <c r="B123" s="857"/>
      <c r="C123" s="853"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438</v>
      </c>
      <c r="AB123" s="816"/>
      <c r="AC123" s="816"/>
      <c r="AD123" s="816"/>
      <c r="AE123" s="817"/>
      <c r="AF123" s="818" t="s">
        <v>438</v>
      </c>
      <c r="AG123" s="816"/>
      <c r="AH123" s="816"/>
      <c r="AI123" s="816"/>
      <c r="AJ123" s="817"/>
      <c r="AK123" s="818" t="s">
        <v>441</v>
      </c>
      <c r="AL123" s="816"/>
      <c r="AM123" s="816"/>
      <c r="AN123" s="816"/>
      <c r="AO123" s="817"/>
      <c r="AP123" s="860" t="s">
        <v>440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477</v>
      </c>
      <c r="BP123" s="914"/>
      <c r="BQ123" s="868">
        <v>7824556</v>
      </c>
      <c r="BR123" s="869"/>
      <c r="BS123" s="869"/>
      <c r="BT123" s="869"/>
      <c r="BU123" s="869"/>
      <c r="BV123" s="869">
        <v>8016206</v>
      </c>
      <c r="BW123" s="869"/>
      <c r="BX123" s="869"/>
      <c r="BY123" s="869"/>
      <c r="BZ123" s="869"/>
      <c r="CA123" s="869">
        <v>7891011</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t="s">
        <v>458</v>
      </c>
      <c r="DH123" s="816"/>
      <c r="DI123" s="816"/>
      <c r="DJ123" s="816"/>
      <c r="DK123" s="817"/>
      <c r="DL123" s="818" t="s">
        <v>435</v>
      </c>
      <c r="DM123" s="816"/>
      <c r="DN123" s="816"/>
      <c r="DO123" s="816"/>
      <c r="DP123" s="817"/>
      <c r="DQ123" s="818" t="s">
        <v>438</v>
      </c>
      <c r="DR123" s="816"/>
      <c r="DS123" s="816"/>
      <c r="DT123" s="816"/>
      <c r="DU123" s="817"/>
      <c r="DV123" s="860" t="s">
        <v>409</v>
      </c>
      <c r="DW123" s="861"/>
      <c r="DX123" s="861"/>
      <c r="DY123" s="861"/>
      <c r="DZ123" s="862"/>
    </row>
    <row r="124" spans="1:130" s="230" customFormat="1" ht="26.25" customHeight="1" thickBot="1" x14ac:dyDescent="0.2">
      <c r="A124" s="856"/>
      <c r="B124" s="857"/>
      <c r="C124" s="853"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438</v>
      </c>
      <c r="AB124" s="816"/>
      <c r="AC124" s="816"/>
      <c r="AD124" s="816"/>
      <c r="AE124" s="817"/>
      <c r="AF124" s="818" t="s">
        <v>458</v>
      </c>
      <c r="AG124" s="816"/>
      <c r="AH124" s="816"/>
      <c r="AI124" s="816"/>
      <c r="AJ124" s="817"/>
      <c r="AK124" s="818" t="s">
        <v>409</v>
      </c>
      <c r="AL124" s="816"/>
      <c r="AM124" s="816"/>
      <c r="AN124" s="816"/>
      <c r="AO124" s="817"/>
      <c r="AP124" s="860" t="s">
        <v>440</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8.1</v>
      </c>
      <c r="BR124" s="867"/>
      <c r="BS124" s="867"/>
      <c r="BT124" s="867"/>
      <c r="BU124" s="867"/>
      <c r="BV124" s="867">
        <v>3.5</v>
      </c>
      <c r="BW124" s="867"/>
      <c r="BX124" s="867"/>
      <c r="BY124" s="867"/>
      <c r="BZ124" s="867"/>
      <c r="CA124" s="867" t="s">
        <v>438</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440</v>
      </c>
      <c r="DH124" s="800"/>
      <c r="DI124" s="800"/>
      <c r="DJ124" s="800"/>
      <c r="DK124" s="801"/>
      <c r="DL124" s="802" t="s">
        <v>458</v>
      </c>
      <c r="DM124" s="800"/>
      <c r="DN124" s="800"/>
      <c r="DO124" s="800"/>
      <c r="DP124" s="801"/>
      <c r="DQ124" s="802" t="s">
        <v>458</v>
      </c>
      <c r="DR124" s="800"/>
      <c r="DS124" s="800"/>
      <c r="DT124" s="800"/>
      <c r="DU124" s="801"/>
      <c r="DV124" s="884" t="s">
        <v>441</v>
      </c>
      <c r="DW124" s="885"/>
      <c r="DX124" s="885"/>
      <c r="DY124" s="885"/>
      <c r="DZ124" s="886"/>
    </row>
    <row r="125" spans="1:130" s="230" customFormat="1" ht="26.25" customHeight="1" x14ac:dyDescent="0.15">
      <c r="A125" s="856"/>
      <c r="B125" s="857"/>
      <c r="C125" s="853"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435</v>
      </c>
      <c r="AB125" s="816"/>
      <c r="AC125" s="816"/>
      <c r="AD125" s="816"/>
      <c r="AE125" s="817"/>
      <c r="AF125" s="818" t="s">
        <v>441</v>
      </c>
      <c r="AG125" s="816"/>
      <c r="AH125" s="816"/>
      <c r="AI125" s="816"/>
      <c r="AJ125" s="817"/>
      <c r="AK125" s="818" t="s">
        <v>458</v>
      </c>
      <c r="AL125" s="816"/>
      <c r="AM125" s="816"/>
      <c r="AN125" s="816"/>
      <c r="AO125" s="817"/>
      <c r="AP125" s="860" t="s">
        <v>441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6"/>
      <c r="CR125" s="846"/>
      <c r="CS125" s="846"/>
      <c r="CT125" s="846"/>
      <c r="CU125" s="846"/>
      <c r="CV125" s="846"/>
      <c r="CW125" s="846"/>
      <c r="CX125" s="846"/>
      <c r="CY125" s="846"/>
      <c r="CZ125" s="846"/>
      <c r="DA125" s="846"/>
      <c r="DB125" s="846"/>
      <c r="DC125" s="846"/>
      <c r="DD125" s="846"/>
      <c r="DE125" s="846"/>
      <c r="DF125" s="847"/>
      <c r="DG125" s="897" t="s">
        <v>409</v>
      </c>
      <c r="DH125" s="878"/>
      <c r="DI125" s="878"/>
      <c r="DJ125" s="878"/>
      <c r="DK125" s="878"/>
      <c r="DL125" s="878" t="s">
        <v>440</v>
      </c>
      <c r="DM125" s="878"/>
      <c r="DN125" s="878"/>
      <c r="DO125" s="878"/>
      <c r="DP125" s="878"/>
      <c r="DQ125" s="878" t="s">
        <v>441</v>
      </c>
      <c r="DR125" s="878"/>
      <c r="DS125" s="878"/>
      <c r="DT125" s="878"/>
      <c r="DU125" s="878"/>
      <c r="DV125" s="879" t="s">
        <v>458</v>
      </c>
      <c r="DW125" s="879"/>
      <c r="DX125" s="879"/>
      <c r="DY125" s="879"/>
      <c r="DZ125" s="880"/>
    </row>
    <row r="126" spans="1:130" s="230" customFormat="1" ht="26.25" customHeight="1" thickBot="1" x14ac:dyDescent="0.2">
      <c r="A126" s="856"/>
      <c r="B126" s="857"/>
      <c r="C126" s="853"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435</v>
      </c>
      <c r="AB126" s="816"/>
      <c r="AC126" s="816"/>
      <c r="AD126" s="816"/>
      <c r="AE126" s="817"/>
      <c r="AF126" s="818" t="s">
        <v>458</v>
      </c>
      <c r="AG126" s="816"/>
      <c r="AH126" s="816"/>
      <c r="AI126" s="816"/>
      <c r="AJ126" s="817"/>
      <c r="AK126" s="818" t="s">
        <v>441</v>
      </c>
      <c r="AL126" s="816"/>
      <c r="AM126" s="816"/>
      <c r="AN126" s="816"/>
      <c r="AO126" s="817"/>
      <c r="AP126" s="860" t="s">
        <v>441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483</v>
      </c>
      <c r="CQ126" s="788"/>
      <c r="CR126" s="788"/>
      <c r="CS126" s="788"/>
      <c r="CT126" s="788"/>
      <c r="CU126" s="788"/>
      <c r="CV126" s="788"/>
      <c r="CW126" s="788"/>
      <c r="CX126" s="788"/>
      <c r="CY126" s="788"/>
      <c r="CZ126" s="788"/>
      <c r="DA126" s="788"/>
      <c r="DB126" s="788"/>
      <c r="DC126" s="788"/>
      <c r="DD126" s="788"/>
      <c r="DE126" s="788"/>
      <c r="DF126" s="789"/>
      <c r="DG126" s="825" t="s">
        <v>435</v>
      </c>
      <c r="DH126" s="826"/>
      <c r="DI126" s="826"/>
      <c r="DJ126" s="826"/>
      <c r="DK126" s="826"/>
      <c r="DL126" s="826" t="s">
        <v>440</v>
      </c>
      <c r="DM126" s="826"/>
      <c r="DN126" s="826"/>
      <c r="DO126" s="826"/>
      <c r="DP126" s="826"/>
      <c r="DQ126" s="826" t="s">
        <v>435</v>
      </c>
      <c r="DR126" s="826"/>
      <c r="DS126" s="826"/>
      <c r="DT126" s="826"/>
      <c r="DU126" s="826"/>
      <c r="DV126" s="832" t="s">
        <v>409</v>
      </c>
      <c r="DW126" s="832"/>
      <c r="DX126" s="832"/>
      <c r="DY126" s="832"/>
      <c r="DZ126" s="833"/>
    </row>
    <row r="127" spans="1:130" s="230" customFormat="1" ht="26.25" customHeight="1" x14ac:dyDescent="0.15">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435</v>
      </c>
      <c r="AB127" s="816"/>
      <c r="AC127" s="816"/>
      <c r="AD127" s="816"/>
      <c r="AE127" s="817"/>
      <c r="AF127" s="818" t="s">
        <v>458</v>
      </c>
      <c r="AG127" s="816"/>
      <c r="AH127" s="816"/>
      <c r="AI127" s="816"/>
      <c r="AJ127" s="817"/>
      <c r="AK127" s="818" t="s">
        <v>458</v>
      </c>
      <c r="AL127" s="816"/>
      <c r="AM127" s="816"/>
      <c r="AN127" s="816"/>
      <c r="AO127" s="817"/>
      <c r="AP127" s="860" t="s">
        <v>458</v>
      </c>
      <c r="AQ127" s="861"/>
      <c r="AR127" s="861"/>
      <c r="AS127" s="861"/>
      <c r="AT127" s="862"/>
      <c r="AU127" s="232"/>
      <c r="AV127" s="232"/>
      <c r="AW127" s="232"/>
      <c r="AX127" s="877" t="s">
        <v>485</v>
      </c>
      <c r="AY127" s="850"/>
      <c r="AZ127" s="850"/>
      <c r="BA127" s="850"/>
      <c r="BB127" s="850"/>
      <c r="BC127" s="850"/>
      <c r="BD127" s="850"/>
      <c r="BE127" s="851"/>
      <c r="BF127" s="849" t="s">
        <v>486</v>
      </c>
      <c r="BG127" s="850"/>
      <c r="BH127" s="850"/>
      <c r="BI127" s="850"/>
      <c r="BJ127" s="850"/>
      <c r="BK127" s="850"/>
      <c r="BL127" s="851"/>
      <c r="BM127" s="849" t="s">
        <v>487</v>
      </c>
      <c r="BN127" s="850"/>
      <c r="BO127" s="850"/>
      <c r="BP127" s="850"/>
      <c r="BQ127" s="850"/>
      <c r="BR127" s="850"/>
      <c r="BS127" s="851"/>
      <c r="BT127" s="849" t="s">
        <v>488</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489</v>
      </c>
      <c r="CQ127" s="788"/>
      <c r="CR127" s="788"/>
      <c r="CS127" s="788"/>
      <c r="CT127" s="788"/>
      <c r="CU127" s="788"/>
      <c r="CV127" s="788"/>
      <c r="CW127" s="788"/>
      <c r="CX127" s="788"/>
      <c r="CY127" s="788"/>
      <c r="CZ127" s="788"/>
      <c r="DA127" s="788"/>
      <c r="DB127" s="788"/>
      <c r="DC127" s="788"/>
      <c r="DD127" s="788"/>
      <c r="DE127" s="788"/>
      <c r="DF127" s="789"/>
      <c r="DG127" s="825" t="s">
        <v>458</v>
      </c>
      <c r="DH127" s="826"/>
      <c r="DI127" s="826"/>
      <c r="DJ127" s="826"/>
      <c r="DK127" s="826"/>
      <c r="DL127" s="826" t="s">
        <v>458</v>
      </c>
      <c r="DM127" s="826"/>
      <c r="DN127" s="826"/>
      <c r="DO127" s="826"/>
      <c r="DP127" s="826"/>
      <c r="DQ127" s="826" t="s">
        <v>409</v>
      </c>
      <c r="DR127" s="826"/>
      <c r="DS127" s="826"/>
      <c r="DT127" s="826"/>
      <c r="DU127" s="826"/>
      <c r="DV127" s="832" t="s">
        <v>458</v>
      </c>
      <c r="DW127" s="832"/>
      <c r="DX127" s="832"/>
      <c r="DY127" s="832"/>
      <c r="DZ127" s="833"/>
    </row>
    <row r="128" spans="1:130" s="230" customFormat="1" ht="26.25" customHeight="1" thickBot="1" x14ac:dyDescent="0.2">
      <c r="A128" s="834" t="s">
        <v>490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491</v>
      </c>
      <c r="X128" s="836"/>
      <c r="Y128" s="836"/>
      <c r="Z128" s="837"/>
      <c r="AA128" s="838" t="s">
        <v>458</v>
      </c>
      <c r="AB128" s="839"/>
      <c r="AC128" s="839"/>
      <c r="AD128" s="839"/>
      <c r="AE128" s="840"/>
      <c r="AF128" s="841" t="s">
        <v>441</v>
      </c>
      <c r="AG128" s="839"/>
      <c r="AH128" s="839"/>
      <c r="AI128" s="839"/>
      <c r="AJ128" s="840"/>
      <c r="AK128" s="841">
        <v>311</v>
      </c>
      <c r="AL128" s="839"/>
      <c r="AM128" s="839"/>
      <c r="AN128" s="839"/>
      <c r="AO128" s="840"/>
      <c r="AP128" s="842"/>
      <c r="AQ128" s="843"/>
      <c r="AR128" s="843"/>
      <c r="AS128" s="843"/>
      <c r="AT128" s="844"/>
      <c r="AU128" s="232"/>
      <c r="AV128" s="232"/>
      <c r="AW128" s="232"/>
      <c r="AX128" s="845" t="s">
        <v>492</v>
      </c>
      <c r="AY128" s="846"/>
      <c r="AZ128" s="846"/>
      <c r="BA128" s="846"/>
      <c r="BB128" s="846"/>
      <c r="BC128" s="846"/>
      <c r="BD128" s="846"/>
      <c r="BE128" s="847"/>
      <c r="BF128" s="822" t="s">
        <v>435</v>
      </c>
      <c r="BG128" s="823"/>
      <c r="BH128" s="823"/>
      <c r="BI128" s="823"/>
      <c r="BJ128" s="823"/>
      <c r="BK128" s="823"/>
      <c r="BL128" s="848"/>
      <c r="BM128" s="822">
        <v>14.65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493</v>
      </c>
      <c r="CQ128" s="766"/>
      <c r="CR128" s="766"/>
      <c r="CS128" s="766"/>
      <c r="CT128" s="766"/>
      <c r="CU128" s="766"/>
      <c r="CV128" s="766"/>
      <c r="CW128" s="766"/>
      <c r="CX128" s="766"/>
      <c r="CY128" s="766"/>
      <c r="CZ128" s="766"/>
      <c r="DA128" s="766"/>
      <c r="DB128" s="766"/>
      <c r="DC128" s="766"/>
      <c r="DD128" s="766"/>
      <c r="DE128" s="766"/>
      <c r="DF128" s="767"/>
      <c r="DG128" s="828" t="s">
        <v>409</v>
      </c>
      <c r="DH128" s="829"/>
      <c r="DI128" s="829"/>
      <c r="DJ128" s="829"/>
      <c r="DK128" s="829"/>
      <c r="DL128" s="829" t="s">
        <v>409</v>
      </c>
      <c r="DM128" s="829"/>
      <c r="DN128" s="829"/>
      <c r="DO128" s="829"/>
      <c r="DP128" s="829"/>
      <c r="DQ128" s="829" t="s">
        <v>440</v>
      </c>
      <c r="DR128" s="829"/>
      <c r="DS128" s="829"/>
      <c r="DT128" s="829"/>
      <c r="DU128" s="829"/>
      <c r="DV128" s="830" t="s">
        <v>440</v>
      </c>
      <c r="DW128" s="830"/>
      <c r="DX128" s="830"/>
      <c r="DY128" s="830"/>
      <c r="DZ128" s="831"/>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5308001</v>
      </c>
      <c r="AB129" s="816"/>
      <c r="AC129" s="816"/>
      <c r="AD129" s="816"/>
      <c r="AE129" s="817"/>
      <c r="AF129" s="818">
        <v>5716024</v>
      </c>
      <c r="AG129" s="816"/>
      <c r="AH129" s="816"/>
      <c r="AI129" s="816"/>
      <c r="AJ129" s="817"/>
      <c r="AK129" s="818">
        <v>5595075</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437</v>
      </c>
      <c r="BG129" s="807"/>
      <c r="BH129" s="807"/>
      <c r="BI129" s="807"/>
      <c r="BJ129" s="807"/>
      <c r="BK129" s="807"/>
      <c r="BL129" s="808"/>
      <c r="BM129" s="806">
        <v>19.649999999999999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546921</v>
      </c>
      <c r="AB130" s="816"/>
      <c r="AC130" s="816"/>
      <c r="AD130" s="816"/>
      <c r="AE130" s="817"/>
      <c r="AF130" s="818">
        <v>490547</v>
      </c>
      <c r="AG130" s="816"/>
      <c r="AH130" s="816"/>
      <c r="AI130" s="816"/>
      <c r="AJ130" s="817"/>
      <c r="AK130" s="818">
        <v>475465</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6.9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4761080</v>
      </c>
      <c r="AB131" s="800"/>
      <c r="AC131" s="800"/>
      <c r="AD131" s="800"/>
      <c r="AE131" s="801"/>
      <c r="AF131" s="802">
        <v>5225477</v>
      </c>
      <c r="AG131" s="800"/>
      <c r="AH131" s="800"/>
      <c r="AI131" s="800"/>
      <c r="AJ131" s="801"/>
      <c r="AK131" s="802">
        <v>5119610</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t="s">
        <v>441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5.3058969810000001</v>
      </c>
      <c r="AB132" s="781"/>
      <c r="AC132" s="781"/>
      <c r="AD132" s="781"/>
      <c r="AE132" s="782"/>
      <c r="AF132" s="783">
        <v>7.4232649000000004</v>
      </c>
      <c r="AG132" s="781"/>
      <c r="AH132" s="781"/>
      <c r="AI132" s="781"/>
      <c r="AJ132" s="782"/>
      <c r="AK132" s="783">
        <v>8.0645400719999998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4.5</v>
      </c>
      <c r="AB133" s="760"/>
      <c r="AC133" s="760"/>
      <c r="AD133" s="760"/>
      <c r="AE133" s="761"/>
      <c r="AF133" s="759">
        <v>5.6</v>
      </c>
      <c r="AG133" s="760"/>
      <c r="AH133" s="760"/>
      <c r="AI133" s="760"/>
      <c r="AJ133" s="761"/>
      <c r="AK133" s="759">
        <v>6.9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lo29rFEeDIlpYetW7AQycuGyw9x89VpAzuL3xFn8oJ0ba8JstXHzAY6VNE6p9XZid4F3bkZrOh8L1s8daDbQ==" saltValue="HoW8akJCqNHDn4BGZseB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E6r7RqJ14LX8227C7uXFOkIofvmTWeImCcH/zdMDkjnpXDAnEPyrx5mzeJdZx7dsRwwEGojWXzteojljYmVhg==" saltValue="Aqrow37R8Fm+MUNHYoGg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xXdggu7g0uKIoTKwoWdFZuGg36jJDXSDDECXwhgkY5s1oL5hrrKU25idM9ZJz9ehYOGhxRnGnE6GTUV/PWHg==" saltValue="S6Hmf6L8gST1cLqgZ7L3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1312325</v>
      </c>
      <c r="AP9" s="281">
        <v>50007</v>
      </c>
      <c r="AQ9" s="282">
        <v>65553</v>
      </c>
      <c r="AR9" s="283">
        <v>-23.7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299932</v>
      </c>
      <c r="AP10" s="284">
        <v>11429</v>
      </c>
      <c r="AQ10" s="285">
        <v>8503</v>
      </c>
      <c r="AR10" s="286">
        <v>34.4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t="s">
        <v>515</v>
      </c>
      <c r="AP11" s="284" t="s">
        <v>515</v>
      </c>
      <c r="AQ11" s="285">
        <v>289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515</v>
      </c>
      <c r="AP12" s="284" t="s">
        <v>515</v>
      </c>
      <c r="AQ12" s="285">
        <v>23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79228</v>
      </c>
      <c r="AP13" s="284">
        <v>3019</v>
      </c>
      <c r="AQ13" s="285">
        <v>2667</v>
      </c>
      <c r="AR13" s="286">
        <v>13.2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13550</v>
      </c>
      <c r="AP14" s="284">
        <v>516</v>
      </c>
      <c r="AQ14" s="285">
        <v>1163</v>
      </c>
      <c r="AR14" s="286">
        <v>-55.6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-81879</v>
      </c>
      <c r="AP15" s="284">
        <v>-3120</v>
      </c>
      <c r="AQ15" s="285">
        <v>-4250</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1623156</v>
      </c>
      <c r="AP16" s="284">
        <v>61851</v>
      </c>
      <c r="AQ16" s="285">
        <v>73949</v>
      </c>
      <c r="AR16" s="286">
        <v>-16.399999999999999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4.92</v>
      </c>
      <c r="AP21" s="298">
        <v>6.65</v>
      </c>
      <c r="AQ21" s="299">
        <v>-1.73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97.2</v>
      </c>
      <c r="AP22" s="303">
        <v>97</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538251</v>
      </c>
      <c r="AP32" s="312">
        <v>20510</v>
      </c>
      <c r="AQ32" s="313">
        <v>33124</v>
      </c>
      <c r="AR32" s="314">
        <v>-38.1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302497</v>
      </c>
      <c r="AP35" s="312">
        <v>11527</v>
      </c>
      <c r="AQ35" s="313">
        <v>9022</v>
      </c>
      <c r="AR35" s="314">
        <v>27.8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47901</v>
      </c>
      <c r="AP36" s="312">
        <v>1825</v>
      </c>
      <c r="AQ36" s="313">
        <v>1987</v>
      </c>
      <c r="AR36" s="314">
        <v>-8.1999999999999993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t="s">
        <v>515</v>
      </c>
      <c r="AP37" s="312" t="s">
        <v>515</v>
      </c>
      <c r="AQ37" s="313">
        <v>678</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t="s">
        <v>515</v>
      </c>
      <c r="AP38" s="315" t="s">
        <v>515</v>
      </c>
      <c r="AQ38" s="316">
        <v>0</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-311</v>
      </c>
      <c r="AP39" s="312">
        <v>-12</v>
      </c>
      <c r="AQ39" s="313">
        <v>-3119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-475465</v>
      </c>
      <c r="AP40" s="312">
        <v>-18118</v>
      </c>
      <c r="AQ40" s="313">
        <v>-27108</v>
      </c>
      <c r="AR40" s="314">
        <v>-33.200000000000003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298</v>
      </c>
      <c r="AL41" s="1163"/>
      <c r="AM41" s="1163"/>
      <c r="AN41" s="1164"/>
      <c r="AO41" s="312">
        <v>412873</v>
      </c>
      <c r="AP41" s="312">
        <v>15733</v>
      </c>
      <c r="AQ41" s="313">
        <v>14583</v>
      </c>
      <c r="AR41" s="314">
        <v>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760775</v>
      </c>
      <c r="AN51" s="334">
        <v>29619</v>
      </c>
      <c r="AO51" s="335">
        <v>-62.7</v>
      </c>
      <c r="AP51" s="336">
        <v>47387</v>
      </c>
      <c r="AQ51" s="337">
        <v>-9.1999999999999993</v>
      </c>
      <c r="AR51" s="338">
        <v>-53.5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280079</v>
      </c>
      <c r="AN52" s="342">
        <v>10904</v>
      </c>
      <c r="AO52" s="343">
        <v>-79.099999999999994</v>
      </c>
      <c r="AP52" s="344">
        <v>24928</v>
      </c>
      <c r="AQ52" s="345">
        <v>0.3</v>
      </c>
      <c r="AR52" s="346">
        <v>-79.400000000000006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726566</v>
      </c>
      <c r="AN53" s="334">
        <v>28028</v>
      </c>
      <c r="AO53" s="335">
        <v>-5.4</v>
      </c>
      <c r="AP53" s="336">
        <v>51264</v>
      </c>
      <c r="AQ53" s="337">
        <v>8.1999999999999993</v>
      </c>
      <c r="AR53" s="338">
        <v>-13.6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285548</v>
      </c>
      <c r="AN54" s="342">
        <v>11015</v>
      </c>
      <c r="AO54" s="343">
        <v>1</v>
      </c>
      <c r="AP54" s="344">
        <v>26040</v>
      </c>
      <c r="AQ54" s="345">
        <v>4.5</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1061381</v>
      </c>
      <c r="AN55" s="334">
        <v>40630</v>
      </c>
      <c r="AO55" s="335">
        <v>45</v>
      </c>
      <c r="AP55" s="336">
        <v>52068</v>
      </c>
      <c r="AQ55" s="337">
        <v>1.6</v>
      </c>
      <c r="AR55" s="338">
        <v>43.4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565616</v>
      </c>
      <c r="AN56" s="342">
        <v>21652</v>
      </c>
      <c r="AO56" s="343">
        <v>96.6</v>
      </c>
      <c r="AP56" s="344">
        <v>26936</v>
      </c>
      <c r="AQ56" s="345">
        <v>3.4</v>
      </c>
      <c r="AR56" s="346">
        <v>93.2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409232</v>
      </c>
      <c r="AN57" s="334">
        <v>15577</v>
      </c>
      <c r="AO57" s="335">
        <v>-61.7</v>
      </c>
      <c r="AP57" s="336">
        <v>47161</v>
      </c>
      <c r="AQ57" s="337">
        <v>-9.4</v>
      </c>
      <c r="AR57" s="338">
        <v>-52.3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284211</v>
      </c>
      <c r="AN58" s="342">
        <v>10818</v>
      </c>
      <c r="AO58" s="343">
        <v>-50</v>
      </c>
      <c r="AP58" s="344">
        <v>24595</v>
      </c>
      <c r="AQ58" s="345">
        <v>-8.6999999999999993</v>
      </c>
      <c r="AR58" s="346">
        <v>-41.3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939281</v>
      </c>
      <c r="AN59" s="334">
        <v>35792</v>
      </c>
      <c r="AO59" s="335">
        <v>129.80000000000001</v>
      </c>
      <c r="AP59" s="336">
        <v>43423</v>
      </c>
      <c r="AQ59" s="337">
        <v>-7.9</v>
      </c>
      <c r="AR59" s="338">
        <v>137.69999999999999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639470</v>
      </c>
      <c r="AN60" s="342">
        <v>24367</v>
      </c>
      <c r="AO60" s="343">
        <v>125.2</v>
      </c>
      <c r="AP60" s="344">
        <v>22207</v>
      </c>
      <c r="AQ60" s="345">
        <v>-9.6999999999999993</v>
      </c>
      <c r="AR60" s="346">
        <v>134.9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779447</v>
      </c>
      <c r="AN61" s="349">
        <v>29929</v>
      </c>
      <c r="AO61" s="350">
        <v>9</v>
      </c>
      <c r="AP61" s="351">
        <v>48261</v>
      </c>
      <c r="AQ61" s="352">
        <v>-3.3</v>
      </c>
      <c r="AR61" s="338">
        <v>12.3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410985</v>
      </c>
      <c r="AN62" s="342">
        <v>15751</v>
      </c>
      <c r="AO62" s="343">
        <v>18.7</v>
      </c>
      <c r="AP62" s="344">
        <v>24941</v>
      </c>
      <c r="AQ62" s="345">
        <v>-2</v>
      </c>
      <c r="AR62" s="346">
        <v>20.7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C7aTIfYoeVCgYUNbSKJiVxfnMAqh2dcecrFm8f1fSv8q2o3SOPa4BhalOtgHld4Y3pyIYy5zCW1OUp/e9Gvew==" saltValue="cttevVN1RKO01poHmTt6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504</v>
      </c>
    </row>
    <row r="120" spans="125:125" ht="13.5" hidden="1" customHeight="1" x14ac:dyDescent="0.15"/>
    <row r="121" spans="125:125" ht="13.5" hidden="1" customHeight="1" x14ac:dyDescent="0.15">
      <c r="DU121" s="259"/>
    </row>
  </sheetData>
  <sheetProtection algorithmName="SHA-512" hashValue="zXA9KceOMUSdRQClR80t9YYJeXbsFkZWaH3LDG33VKZEjk0dxtfAprXY1vOrTFZ9qpQKkgqu3CRCLsl1HBJDLA==" saltValue="yGv08ID4mw5krsUsVKHQ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pknWuC3JZ3PITMKWrWc9OrHiA7G6L5aqi979hWeonudc+O5mRxUDfyO1nLsKmBo6u+PlSRYKFebXw7I3tfFoQA==" saltValue="1c4bI4yGX4dV3Fokttfg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22.87</v>
      </c>
      <c r="G47" s="12">
        <v>17.63</v>
      </c>
      <c r="H47" s="12">
        <v>13.49</v>
      </c>
      <c r="I47" s="12">
        <v>17.489999999999998</v>
      </c>
      <c r="J47" s="13">
        <v>20.079999999999998</v>
      </c>
    </row>
    <row r="48" spans="2:10" ht="57.75" customHeight="1" x14ac:dyDescent="0.15">
      <c r="B48" s="14"/>
      <c r="C48" s="1177" t="s">
        <v>4</v>
      </c>
      <c r="D48" s="1177"/>
      <c r="E48" s="1178"/>
      <c r="F48" s="15">
        <v>5.0199999999999996</v>
      </c>
      <c r="G48" s="16">
        <v>7.02</v>
      </c>
      <c r="H48" s="16">
        <v>9.07</v>
      </c>
      <c r="I48" s="16">
        <v>15.36</v>
      </c>
      <c r="J48" s="17">
        <v>11.82</v>
      </c>
    </row>
    <row r="49" spans="2:10" ht="57.75" customHeight="1" thickBot="1" x14ac:dyDescent="0.2">
      <c r="B49" s="18"/>
      <c r="C49" s="1179" t="s">
        <v>5</v>
      </c>
      <c r="D49" s="1179"/>
      <c r="E49" s="1180"/>
      <c r="F49" s="19" t="s">
        <v>561</v>
      </c>
      <c r="G49" s="20" t="s">
        <v>562</v>
      </c>
      <c r="H49" s="20" t="s">
        <v>563</v>
      </c>
      <c r="I49" s="20">
        <v>11.91</v>
      </c>
      <c r="J49" s="21" t="s">
        <v>564</v>
      </c>
    </row>
    <row r="50" spans="2:10" x14ac:dyDescent="0.15"/>
  </sheetData>
  <sheetProtection algorithmName="SHA-512" hashValue="kuKz3QGZd701DZDxyH/U2kR5sseE6OQmFjD6ILvzlHvwM/zIvP/lsQ6Bn+NgMgpGw45FM6a8iBgICcFpwV64GA==" saltValue="xidBUhpr1N/KIEOhItk/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565</v>
      </c>
      <c r="D34" s="1187"/>
      <c r="E34" s="1188"/>
      <c r="F34" s="32">
        <v>18.399999999999999</v>
      </c>
      <c r="G34" s="33">
        <v>19.53</v>
      </c>
      <c r="H34" s="33">
        <v>18.66</v>
      </c>
      <c r="I34" s="33">
        <v>15.54</v>
      </c>
      <c r="J34" s="34">
        <v>15.79</v>
      </c>
      <c r="K34" s="22"/>
      <c r="L34" s="22"/>
      <c r="M34" s="22"/>
      <c r="N34" s="22"/>
      <c r="O34" s="22"/>
      <c r="P34" s="22"/>
    </row>
    <row r="35" spans="1:16" ht="39" customHeight="1" x14ac:dyDescent="0.15">
      <c r="A35" s="22"/>
      <c r="B35" s="35"/>
      <c r="C35" s="1181" t="s">
        <v>566</v>
      </c>
      <c r="D35" s="1182"/>
      <c r="E35" s="1183"/>
      <c r="F35" s="36">
        <v>4.99</v>
      </c>
      <c r="G35" s="37">
        <v>7</v>
      </c>
      <c r="H35" s="37">
        <v>9.0399999999999991</v>
      </c>
      <c r="I35" s="37">
        <v>15.34</v>
      </c>
      <c r="J35" s="38">
        <v>11.8</v>
      </c>
      <c r="K35" s="22"/>
      <c r="L35" s="22"/>
      <c r="M35" s="22"/>
      <c r="N35" s="22"/>
      <c r="O35" s="22"/>
      <c r="P35" s="22"/>
    </row>
    <row r="36" spans="1:16" ht="39" customHeight="1" x14ac:dyDescent="0.15">
      <c r="A36" s="22"/>
      <c r="B36" s="35"/>
      <c r="C36" s="1181" t="s">
        <v>567</v>
      </c>
      <c r="D36" s="1182"/>
      <c r="E36" s="1183"/>
      <c r="F36" s="36" t="s">
        <v>515</v>
      </c>
      <c r="G36" s="37" t="s">
        <v>515</v>
      </c>
      <c r="H36" s="37">
        <v>0.87</v>
      </c>
      <c r="I36" s="37">
        <v>1.89</v>
      </c>
      <c r="J36" s="38">
        <v>3.98</v>
      </c>
      <c r="K36" s="22"/>
      <c r="L36" s="22"/>
      <c r="M36" s="22"/>
      <c r="N36" s="22"/>
      <c r="O36" s="22"/>
      <c r="P36" s="22"/>
    </row>
    <row r="37" spans="1:16" ht="39" customHeight="1" x14ac:dyDescent="0.15">
      <c r="A37" s="22"/>
      <c r="B37" s="35"/>
      <c r="C37" s="1181" t="s">
        <v>568</v>
      </c>
      <c r="D37" s="1182"/>
      <c r="E37" s="1183"/>
      <c r="F37" s="36">
        <v>4.09</v>
      </c>
      <c r="G37" s="37">
        <v>4.22</v>
      </c>
      <c r="H37" s="37">
        <v>3.94</v>
      </c>
      <c r="I37" s="37">
        <v>4.04</v>
      </c>
      <c r="J37" s="38">
        <v>3.1</v>
      </c>
      <c r="K37" s="22"/>
      <c r="L37" s="22"/>
      <c r="M37" s="22"/>
      <c r="N37" s="22"/>
      <c r="O37" s="22"/>
      <c r="P37" s="22"/>
    </row>
    <row r="38" spans="1:16" ht="39" customHeight="1" x14ac:dyDescent="0.15">
      <c r="A38" s="22"/>
      <c r="B38" s="35"/>
      <c r="C38" s="1181" t="s">
        <v>569</v>
      </c>
      <c r="D38" s="1182"/>
      <c r="E38" s="1183"/>
      <c r="F38" s="36">
        <v>1.0900000000000001</v>
      </c>
      <c r="G38" s="37">
        <v>0.79</v>
      </c>
      <c r="H38" s="37">
        <v>1.51</v>
      </c>
      <c r="I38" s="37">
        <v>1.05</v>
      </c>
      <c r="J38" s="38">
        <v>1.69</v>
      </c>
      <c r="K38" s="22"/>
      <c r="L38" s="22"/>
      <c r="M38" s="22"/>
      <c r="N38" s="22"/>
      <c r="O38" s="22"/>
      <c r="P38" s="22"/>
    </row>
    <row r="39" spans="1:16" ht="39" customHeight="1" x14ac:dyDescent="0.15">
      <c r="A39" s="22"/>
      <c r="B39" s="35"/>
      <c r="C39" s="1181" t="s">
        <v>570</v>
      </c>
      <c r="D39" s="1182"/>
      <c r="E39" s="1183"/>
      <c r="F39" s="36">
        <v>0.25</v>
      </c>
      <c r="G39" s="37">
        <v>0.19</v>
      </c>
      <c r="H39" s="37">
        <v>0.23</v>
      </c>
      <c r="I39" s="37">
        <v>0.23</v>
      </c>
      <c r="J39" s="38">
        <v>0.3</v>
      </c>
      <c r="K39" s="22"/>
      <c r="L39" s="22"/>
      <c r="M39" s="22"/>
      <c r="N39" s="22"/>
      <c r="O39" s="22"/>
      <c r="P39" s="22"/>
    </row>
    <row r="40" spans="1:16" ht="39" customHeight="1" x14ac:dyDescent="0.15">
      <c r="A40" s="22"/>
      <c r="B40" s="35"/>
      <c r="C40" s="1181" t="s">
        <v>571</v>
      </c>
      <c r="D40" s="1182"/>
      <c r="E40" s="1183"/>
      <c r="F40" s="36">
        <v>0.01</v>
      </c>
      <c r="G40" s="37">
        <v>0.01</v>
      </c>
      <c r="H40" s="37">
        <v>0.01</v>
      </c>
      <c r="I40" s="37">
        <v>0.01</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573</v>
      </c>
      <c r="D43" s="1185"/>
      <c r="E43" s="1186"/>
      <c r="F43" s="41">
        <v>0</v>
      </c>
      <c r="G43" s="42">
        <v>0.72</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IOoZTrfd+sJOq4EZcwfaRX7M3uoKRG/hiD4zU/cRC035heCnIxjhojZhRYXYXqGgA41UlUmK+F9i/BFt9PTww==" saltValue="h/IEG6dGIZGV4pqRBS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438</v>
      </c>
      <c r="L45" s="60">
        <v>437</v>
      </c>
      <c r="M45" s="60">
        <v>482</v>
      </c>
      <c r="N45" s="60">
        <v>528</v>
      </c>
      <c r="O45" s="61">
        <v>538</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191" t="s">
        <v>14</v>
      </c>
      <c r="F48" s="1191"/>
      <c r="G48" s="1191"/>
      <c r="H48" s="1191"/>
      <c r="I48" s="1191"/>
      <c r="J48" s="1192"/>
      <c r="K48" s="63">
        <v>289</v>
      </c>
      <c r="L48" s="64">
        <v>283</v>
      </c>
      <c r="M48" s="64">
        <v>284</v>
      </c>
      <c r="N48" s="64">
        <v>311</v>
      </c>
      <c r="O48" s="65">
        <v>302</v>
      </c>
      <c r="P48" s="48"/>
      <c r="Q48" s="48"/>
      <c r="R48" s="48"/>
      <c r="S48" s="48"/>
      <c r="T48" s="48"/>
      <c r="U48" s="48"/>
    </row>
    <row r="49" spans="1:21" ht="30.75" customHeight="1" x14ac:dyDescent="0.15">
      <c r="A49" s="48"/>
      <c r="B49" s="1214"/>
      <c r="C49" s="1215"/>
      <c r="D49" s="62"/>
      <c r="E49" s="1191" t="s">
        <v>15</v>
      </c>
      <c r="F49" s="1191"/>
      <c r="G49" s="1191"/>
      <c r="H49" s="1191"/>
      <c r="I49" s="1191"/>
      <c r="J49" s="1192"/>
      <c r="K49" s="63">
        <v>27</v>
      </c>
      <c r="L49" s="64">
        <v>27</v>
      </c>
      <c r="M49" s="64">
        <v>33</v>
      </c>
      <c r="N49" s="64">
        <v>39</v>
      </c>
      <c r="O49" s="65">
        <v>48</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515</v>
      </c>
      <c r="L50" s="64" t="s">
        <v>515</v>
      </c>
      <c r="M50" s="64" t="s">
        <v>515</v>
      </c>
      <c r="N50" s="64" t="s">
        <v>515</v>
      </c>
      <c r="O50" s="65" t="s">
        <v>515</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515</v>
      </c>
      <c r="L51" s="64" t="s">
        <v>515</v>
      </c>
      <c r="M51" s="64" t="s">
        <v>515</v>
      </c>
      <c r="N51" s="64" t="s">
        <v>515</v>
      </c>
      <c r="O51" s="65" t="s">
        <v>515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564</v>
      </c>
      <c r="L52" s="64">
        <v>553</v>
      </c>
      <c r="M52" s="64">
        <v>547</v>
      </c>
      <c r="N52" s="64">
        <v>491</v>
      </c>
      <c r="O52" s="65">
        <v>476</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190</v>
      </c>
      <c r="L53" s="69">
        <v>194</v>
      </c>
      <c r="M53" s="69">
        <v>252</v>
      </c>
      <c r="N53" s="69">
        <v>387</v>
      </c>
      <c r="O53" s="70">
        <v>412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600</v>
      </c>
      <c r="L58" s="84" t="s">
        <v>600</v>
      </c>
      <c r="M58" s="84" t="s">
        <v>600</v>
      </c>
      <c r="N58" s="84" t="s">
        <v>600</v>
      </c>
      <c r="O58" s="85" t="s">
        <v>600</v>
      </c>
    </row>
    <row r="59" spans="1:21" ht="31.5" customHeight="1" x14ac:dyDescent="0.15">
      <c r="B59" s="1199"/>
      <c r="C59" s="1200"/>
      <c r="D59" s="1206" t="s">
        <v>27</v>
      </c>
      <c r="E59" s="1207"/>
      <c r="F59" s="1207"/>
      <c r="G59" s="1207"/>
      <c r="H59" s="1207"/>
      <c r="I59" s="1207"/>
      <c r="J59" s="1208"/>
      <c r="K59" s="86" t="s">
        <v>515</v>
      </c>
      <c r="L59" s="87" t="s">
        <v>515</v>
      </c>
      <c r="M59" s="87" t="s">
        <v>515</v>
      </c>
      <c r="N59" s="87" t="s">
        <v>515</v>
      </c>
      <c r="O59" s="88" t="s">
        <v>515</v>
      </c>
    </row>
    <row r="60" spans="1:21" ht="31.5" customHeight="1" thickBot="1" x14ac:dyDescent="0.2">
      <c r="B60" s="1201"/>
      <c r="C60" s="1202"/>
      <c r="D60" s="1209" t="s">
        <v>28</v>
      </c>
      <c r="E60" s="1210"/>
      <c r="F60" s="1210"/>
      <c r="G60" s="1210"/>
      <c r="H60" s="1210"/>
      <c r="I60" s="1210"/>
      <c r="J60" s="1211"/>
      <c r="K60" s="89" t="s">
        <v>515</v>
      </c>
      <c r="L60" s="90" t="s">
        <v>515</v>
      </c>
      <c r="M60" s="90" t="s">
        <v>515</v>
      </c>
      <c r="N60" s="90" t="s">
        <v>515</v>
      </c>
      <c r="O60" s="91" t="s">
        <v>600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IMB2QeOGmuZP03VOGnaSMAP0qrLRG3Brwh1Mju/ZXDD1qHIaSVjoGsyYRW1Li2pv5HFvAcQhT98HNvqYyxGTg==" saltValue="VuAPOoCO7PCTc9hz4T0i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232" t="s">
        <v>31</v>
      </c>
      <c r="C41" s="1233"/>
      <c r="D41" s="105"/>
      <c r="E41" s="1234" t="s">
        <v>32</v>
      </c>
      <c r="F41" s="1234"/>
      <c r="G41" s="1234"/>
      <c r="H41" s="1235"/>
      <c r="I41" s="355">
        <v>5297</v>
      </c>
      <c r="J41" s="356">
        <v>5144</v>
      </c>
      <c r="K41" s="356">
        <v>5138</v>
      </c>
      <c r="L41" s="356">
        <v>5141</v>
      </c>
      <c r="M41" s="357">
        <v>4834</v>
      </c>
    </row>
    <row r="42" spans="2:13" ht="27.75" customHeight="1" x14ac:dyDescent="0.15">
      <c r="B42" s="1222"/>
      <c r="C42" s="1223"/>
      <c r="D42" s="106"/>
      <c r="E42" s="1226" t="s">
        <v>33</v>
      </c>
      <c r="F42" s="1226"/>
      <c r="G42" s="1226"/>
      <c r="H42" s="1227"/>
      <c r="I42" s="358" t="s">
        <v>515</v>
      </c>
      <c r="J42" s="359" t="s">
        <v>515</v>
      </c>
      <c r="K42" s="359" t="s">
        <v>515</v>
      </c>
      <c r="L42" s="359" t="s">
        <v>515</v>
      </c>
      <c r="M42" s="360" t="s">
        <v>515</v>
      </c>
    </row>
    <row r="43" spans="2:13" ht="27.75" customHeight="1" x14ac:dyDescent="0.15">
      <c r="B43" s="1222"/>
      <c r="C43" s="1223"/>
      <c r="D43" s="106"/>
      <c r="E43" s="1226" t="s">
        <v>34</v>
      </c>
      <c r="F43" s="1226"/>
      <c r="G43" s="1226"/>
      <c r="H43" s="1227"/>
      <c r="I43" s="358">
        <v>2469</v>
      </c>
      <c r="J43" s="359">
        <v>2314</v>
      </c>
      <c r="K43" s="359">
        <v>2273</v>
      </c>
      <c r="L43" s="359">
        <v>2328</v>
      </c>
      <c r="M43" s="360">
        <v>2511</v>
      </c>
    </row>
    <row r="44" spans="2:13" ht="27.75" customHeight="1" x14ac:dyDescent="0.15">
      <c r="B44" s="1222"/>
      <c r="C44" s="1223"/>
      <c r="D44" s="106"/>
      <c r="E44" s="1226" t="s">
        <v>35</v>
      </c>
      <c r="F44" s="1226"/>
      <c r="G44" s="1226"/>
      <c r="H44" s="1227"/>
      <c r="I44" s="358">
        <v>121</v>
      </c>
      <c r="J44" s="359">
        <v>203</v>
      </c>
      <c r="K44" s="359">
        <v>486</v>
      </c>
      <c r="L44" s="359">
        <v>486</v>
      </c>
      <c r="M44" s="360">
        <v>417</v>
      </c>
    </row>
    <row r="45" spans="2:13" ht="27.75" customHeight="1" x14ac:dyDescent="0.15">
      <c r="B45" s="1222"/>
      <c r="C45" s="1223"/>
      <c r="D45" s="106"/>
      <c r="E45" s="1226" t="s">
        <v>36</v>
      </c>
      <c r="F45" s="1226"/>
      <c r="G45" s="1226"/>
      <c r="H45" s="1227"/>
      <c r="I45" s="358">
        <v>277</v>
      </c>
      <c r="J45" s="359">
        <v>331</v>
      </c>
      <c r="K45" s="359">
        <v>315</v>
      </c>
      <c r="L45" s="359">
        <v>247</v>
      </c>
      <c r="M45" s="360">
        <v>126</v>
      </c>
    </row>
    <row r="46" spans="2:13" ht="27.75" customHeight="1" x14ac:dyDescent="0.15">
      <c r="B46" s="1222"/>
      <c r="C46" s="1223"/>
      <c r="D46" s="107"/>
      <c r="E46" s="1226" t="s">
        <v>37</v>
      </c>
      <c r="F46" s="1226"/>
      <c r="G46" s="1226"/>
      <c r="H46" s="1227"/>
      <c r="I46" s="358" t="s">
        <v>515</v>
      </c>
      <c r="J46" s="359" t="s">
        <v>515</v>
      </c>
      <c r="K46" s="359" t="s">
        <v>515</v>
      </c>
      <c r="L46" s="359" t="s">
        <v>515</v>
      </c>
      <c r="M46" s="360" t="s">
        <v>515</v>
      </c>
    </row>
    <row r="47" spans="2:13" ht="27.75" customHeight="1" x14ac:dyDescent="0.15">
      <c r="B47" s="1222"/>
      <c r="C47" s="1223"/>
      <c r="D47" s="108"/>
      <c r="E47" s="1236" t="s">
        <v>38</v>
      </c>
      <c r="F47" s="1237"/>
      <c r="G47" s="1237"/>
      <c r="H47" s="1238"/>
      <c r="I47" s="358" t="s">
        <v>515</v>
      </c>
      <c r="J47" s="359" t="s">
        <v>515</v>
      </c>
      <c r="K47" s="359" t="s">
        <v>515</v>
      </c>
      <c r="L47" s="359" t="s">
        <v>515</v>
      </c>
      <c r="M47" s="360" t="s">
        <v>515</v>
      </c>
    </row>
    <row r="48" spans="2:13" ht="27.75" customHeight="1" x14ac:dyDescent="0.15">
      <c r="B48" s="1222"/>
      <c r="C48" s="1223"/>
      <c r="D48" s="106"/>
      <c r="E48" s="1226" t="s">
        <v>39</v>
      </c>
      <c r="F48" s="1226"/>
      <c r="G48" s="1226"/>
      <c r="H48" s="1227"/>
      <c r="I48" s="358" t="s">
        <v>515</v>
      </c>
      <c r="J48" s="359" t="s">
        <v>515</v>
      </c>
      <c r="K48" s="359" t="s">
        <v>515</v>
      </c>
      <c r="L48" s="359" t="s">
        <v>515</v>
      </c>
      <c r="M48" s="360" t="s">
        <v>515</v>
      </c>
    </row>
    <row r="49" spans="2:13" ht="27.75" customHeight="1" x14ac:dyDescent="0.15">
      <c r="B49" s="1224"/>
      <c r="C49" s="1225"/>
      <c r="D49" s="106"/>
      <c r="E49" s="1226" t="s">
        <v>40</v>
      </c>
      <c r="F49" s="1226"/>
      <c r="G49" s="1226"/>
      <c r="H49" s="1227"/>
      <c r="I49" s="358" t="s">
        <v>515</v>
      </c>
      <c r="J49" s="359" t="s">
        <v>515</v>
      </c>
      <c r="K49" s="359" t="s">
        <v>515</v>
      </c>
      <c r="L49" s="359" t="s">
        <v>515</v>
      </c>
      <c r="M49" s="360" t="s">
        <v>515</v>
      </c>
    </row>
    <row r="50" spans="2:13" ht="27.75" customHeight="1" x14ac:dyDescent="0.15">
      <c r="B50" s="1220" t="s">
        <v>41</v>
      </c>
      <c r="C50" s="1221"/>
      <c r="D50" s="109"/>
      <c r="E50" s="1226" t="s">
        <v>42</v>
      </c>
      <c r="F50" s="1226"/>
      <c r="G50" s="1226"/>
      <c r="H50" s="1227"/>
      <c r="I50" s="358">
        <v>3376</v>
      </c>
      <c r="J50" s="359">
        <v>2943</v>
      </c>
      <c r="K50" s="359">
        <v>2466</v>
      </c>
      <c r="L50" s="359">
        <v>2675</v>
      </c>
      <c r="M50" s="360">
        <v>2649</v>
      </c>
    </row>
    <row r="51" spans="2:13" ht="27.75" customHeight="1" x14ac:dyDescent="0.15">
      <c r="B51" s="1222"/>
      <c r="C51" s="1223"/>
      <c r="D51" s="106"/>
      <c r="E51" s="1226" t="s">
        <v>43</v>
      </c>
      <c r="F51" s="1226"/>
      <c r="G51" s="1226"/>
      <c r="H51" s="1227"/>
      <c r="I51" s="358" t="s">
        <v>515</v>
      </c>
      <c r="J51" s="359" t="s">
        <v>515</v>
      </c>
      <c r="K51" s="359" t="s">
        <v>515</v>
      </c>
      <c r="L51" s="359" t="s">
        <v>515</v>
      </c>
      <c r="M51" s="360" t="s">
        <v>515</v>
      </c>
    </row>
    <row r="52" spans="2:13" ht="27.75" customHeight="1" x14ac:dyDescent="0.15">
      <c r="B52" s="1224"/>
      <c r="C52" s="1225"/>
      <c r="D52" s="106"/>
      <c r="E52" s="1226" t="s">
        <v>44</v>
      </c>
      <c r="F52" s="1226"/>
      <c r="G52" s="1226"/>
      <c r="H52" s="1227"/>
      <c r="I52" s="358">
        <v>5574</v>
      </c>
      <c r="J52" s="359">
        <v>5383</v>
      </c>
      <c r="K52" s="359">
        <v>5359</v>
      </c>
      <c r="L52" s="359">
        <v>5341</v>
      </c>
      <c r="M52" s="360">
        <v>5242</v>
      </c>
    </row>
    <row r="53" spans="2:13" ht="27.75" customHeight="1" thickBot="1" x14ac:dyDescent="0.2">
      <c r="B53" s="1228" t="s">
        <v>45</v>
      </c>
      <c r="C53" s="1229"/>
      <c r="D53" s="110"/>
      <c r="E53" s="1230" t="s">
        <v>46</v>
      </c>
      <c r="F53" s="1230"/>
      <c r="G53" s="1230"/>
      <c r="H53" s="1231"/>
      <c r="I53" s="361">
        <v>-786</v>
      </c>
      <c r="J53" s="362">
        <v>-334</v>
      </c>
      <c r="K53" s="362">
        <v>386</v>
      </c>
      <c r="L53" s="362">
        <v>186</v>
      </c>
      <c r="M53" s="363">
        <v>-3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q6qWfHY2o9UKazP8Ic7yTjiQZVZZTCQHrUiWP3TkJ8Vwa1Hdvfle5uphnWIamGrgytdA7rzTm6hjrZBOg/BTw==" saltValue="aZKWEaN4wLpqn4RPuQBc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49</v>
      </c>
      <c r="D55" s="1247"/>
      <c r="E55" s="1248"/>
      <c r="F55" s="122">
        <v>716</v>
      </c>
      <c r="G55" s="122">
        <v>1000</v>
      </c>
      <c r="H55" s="123">
        <v>1124</v>
      </c>
    </row>
    <row r="56" spans="2:8" ht="52.5" customHeight="1" x14ac:dyDescent="0.15">
      <c r="B56" s="124"/>
      <c r="C56" s="1249" t="s">
        <v>50</v>
      </c>
      <c r="D56" s="1249"/>
      <c r="E56" s="1250"/>
      <c r="F56" s="125">
        <v>364</v>
      </c>
      <c r="G56" s="125">
        <v>105</v>
      </c>
      <c r="H56" s="126">
        <v>233</v>
      </c>
    </row>
    <row r="57" spans="2:8" ht="53.25" customHeight="1" x14ac:dyDescent="0.15">
      <c r="B57" s="124"/>
      <c r="C57" s="1251" t="s">
        <v>51</v>
      </c>
      <c r="D57" s="1251"/>
      <c r="E57" s="1252"/>
      <c r="F57" s="127">
        <v>1286</v>
      </c>
      <c r="G57" s="127">
        <v>1445</v>
      </c>
      <c r="H57" s="128">
        <v>1170</v>
      </c>
    </row>
    <row r="58" spans="2:8" ht="45.75" customHeight="1" x14ac:dyDescent="0.15">
      <c r="B58" s="129"/>
      <c r="C58" s="1239" t="s">
        <v>595</v>
      </c>
      <c r="D58" s="1240"/>
      <c r="E58" s="1241"/>
      <c r="F58" s="130">
        <v>622</v>
      </c>
      <c r="G58" s="130">
        <v>772</v>
      </c>
      <c r="H58" s="131">
        <v>772</v>
      </c>
    </row>
    <row r="59" spans="2:8" ht="45.75" customHeight="1" x14ac:dyDescent="0.15">
      <c r="B59" s="129"/>
      <c r="C59" s="1239" t="s">
        <v>596</v>
      </c>
      <c r="D59" s="1240"/>
      <c r="E59" s="1241"/>
      <c r="F59" s="130">
        <v>567</v>
      </c>
      <c r="G59" s="130">
        <v>567</v>
      </c>
      <c r="H59" s="131">
        <v>288</v>
      </c>
    </row>
    <row r="60" spans="2:8" ht="45.75" customHeight="1" x14ac:dyDescent="0.15">
      <c r="B60" s="129"/>
      <c r="C60" s="1239" t="s">
        <v>597</v>
      </c>
      <c r="D60" s="1240"/>
      <c r="E60" s="1241"/>
      <c r="F60" s="130">
        <v>28</v>
      </c>
      <c r="G60" s="130">
        <v>36</v>
      </c>
      <c r="H60" s="131">
        <v>41</v>
      </c>
    </row>
    <row r="61" spans="2:8" ht="45.75" customHeight="1" x14ac:dyDescent="0.15">
      <c r="B61" s="129"/>
      <c r="C61" s="1239" t="s">
        <v>598</v>
      </c>
      <c r="D61" s="1240"/>
      <c r="E61" s="1241"/>
      <c r="F61" s="130">
        <v>32</v>
      </c>
      <c r="G61" s="130">
        <v>32</v>
      </c>
      <c r="H61" s="131">
        <v>32</v>
      </c>
    </row>
    <row r="62" spans="2:8" ht="45.75" customHeight="1" thickBot="1" x14ac:dyDescent="0.2">
      <c r="B62" s="132"/>
      <c r="C62" s="1242" t="s">
        <v>599</v>
      </c>
      <c r="D62" s="1243"/>
      <c r="E62" s="1244"/>
      <c r="F62" s="133">
        <v>25</v>
      </c>
      <c r="G62" s="133">
        <v>25</v>
      </c>
      <c r="H62" s="134">
        <v>25</v>
      </c>
    </row>
    <row r="63" spans="2:8" ht="52.5" customHeight="1" thickBot="1" x14ac:dyDescent="0.2">
      <c r="B63" s="135"/>
      <c r="C63" s="1245" t="s">
        <v>52</v>
      </c>
      <c r="D63" s="1245"/>
      <c r="E63" s="1246"/>
      <c r="F63" s="136">
        <v>2366</v>
      </c>
      <c r="G63" s="136">
        <v>2549</v>
      </c>
      <c r="H63" s="137">
        <v>2526</v>
      </c>
    </row>
    <row r="64" spans="2:8" x14ac:dyDescent="0.15"/>
  </sheetData>
  <sheetProtection algorithmName="SHA-512" hashValue="Mq65UTFZ6PP9NMe71bvedqViw6HuoEVZRdDCngOyU+pppANTRqe4gTsPyF3Esom6LOzA8vNrvjG3jeuWMImTDA==" saltValue="uYbxic8S8Nva1k6bpQfj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556</v>
      </c>
      <c r="BQ50" s="1258"/>
      <c r="BR50" s="1258"/>
      <c r="BS50" s="1258"/>
      <c r="BT50" s="1258"/>
      <c r="BU50" s="1258"/>
      <c r="BV50" s="1258"/>
      <c r="BW50" s="1258"/>
      <c r="BX50" s="1258" t="s">
        <v>557</v>
      </c>
      <c r="BY50" s="1258"/>
      <c r="BZ50" s="1258"/>
      <c r="CA50" s="1258"/>
      <c r="CB50" s="1258"/>
      <c r="CC50" s="1258"/>
      <c r="CD50" s="1258"/>
      <c r="CE50" s="1258"/>
      <c r="CF50" s="1258" t="s">
        <v>558</v>
      </c>
      <c r="CG50" s="1258"/>
      <c r="CH50" s="1258"/>
      <c r="CI50" s="1258"/>
      <c r="CJ50" s="1258"/>
      <c r="CK50" s="1258"/>
      <c r="CL50" s="1258"/>
      <c r="CM50" s="1258"/>
      <c r="CN50" s="1258" t="s">
        <v>559</v>
      </c>
      <c r="CO50" s="1258"/>
      <c r="CP50" s="1258"/>
      <c r="CQ50" s="1258"/>
      <c r="CR50" s="1258"/>
      <c r="CS50" s="1258"/>
      <c r="CT50" s="1258"/>
      <c r="CU50" s="1258"/>
      <c r="CV50" s="1258" t="s">
        <v>560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605</v>
      </c>
      <c r="AO51" s="1256"/>
      <c r="AP51" s="1256"/>
      <c r="AQ51" s="1256"/>
      <c r="AR51" s="1256"/>
      <c r="AS51" s="1256"/>
      <c r="AT51" s="1256"/>
      <c r="AU51" s="1256"/>
      <c r="AV51" s="1256"/>
      <c r="AW51" s="1256"/>
      <c r="AX51" s="1256"/>
      <c r="AY51" s="1256"/>
      <c r="AZ51" s="1256"/>
      <c r="BA51" s="1256"/>
      <c r="BB51" s="1256" t="s">
        <v>606</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v>8.1</v>
      </c>
      <c r="CG51" s="1253"/>
      <c r="CH51" s="1253"/>
      <c r="CI51" s="1253"/>
      <c r="CJ51" s="1253"/>
      <c r="CK51" s="1253"/>
      <c r="CL51" s="1253"/>
      <c r="CM51" s="1253"/>
      <c r="CN51" s="1253">
        <v>3.5</v>
      </c>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607</v>
      </c>
      <c r="BC53" s="1256"/>
      <c r="BD53" s="1256"/>
      <c r="BE53" s="1256"/>
      <c r="BF53" s="1256"/>
      <c r="BG53" s="1256"/>
      <c r="BH53" s="1256"/>
      <c r="BI53" s="1256"/>
      <c r="BJ53" s="1256"/>
      <c r="BK53" s="1256"/>
      <c r="BL53" s="1256"/>
      <c r="BM53" s="1256"/>
      <c r="BN53" s="1256"/>
      <c r="BO53" s="1256"/>
      <c r="BP53" s="1253">
        <v>36.700000000000003</v>
      </c>
      <c r="BQ53" s="1253"/>
      <c r="BR53" s="1253"/>
      <c r="BS53" s="1253"/>
      <c r="BT53" s="1253"/>
      <c r="BU53" s="1253"/>
      <c r="BV53" s="1253"/>
      <c r="BW53" s="1253"/>
      <c r="BX53" s="1253">
        <v>37.200000000000003</v>
      </c>
      <c r="BY53" s="1253"/>
      <c r="BZ53" s="1253"/>
      <c r="CA53" s="1253"/>
      <c r="CB53" s="1253"/>
      <c r="CC53" s="1253"/>
      <c r="CD53" s="1253"/>
      <c r="CE53" s="1253"/>
      <c r="CF53" s="1253">
        <v>37.299999999999997</v>
      </c>
      <c r="CG53" s="1253"/>
      <c r="CH53" s="1253"/>
      <c r="CI53" s="1253"/>
      <c r="CJ53" s="1253"/>
      <c r="CK53" s="1253"/>
      <c r="CL53" s="1253"/>
      <c r="CM53" s="1253"/>
      <c r="CN53" s="1253">
        <v>38</v>
      </c>
      <c r="CO53" s="1253"/>
      <c r="CP53" s="1253"/>
      <c r="CQ53" s="1253"/>
      <c r="CR53" s="1253"/>
      <c r="CS53" s="1253"/>
      <c r="CT53" s="1253"/>
      <c r="CU53" s="1253"/>
      <c r="CV53" s="1253">
        <v>38.5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608</v>
      </c>
      <c r="AO55" s="1258"/>
      <c r="AP55" s="1258"/>
      <c r="AQ55" s="1258"/>
      <c r="AR55" s="1258"/>
      <c r="AS55" s="1258"/>
      <c r="AT55" s="1258"/>
      <c r="AU55" s="1258"/>
      <c r="AV55" s="1258"/>
      <c r="AW55" s="1258"/>
      <c r="AX55" s="1258"/>
      <c r="AY55" s="1258"/>
      <c r="AZ55" s="1258"/>
      <c r="BA55" s="1258"/>
      <c r="BB55" s="1256" t="s">
        <v>606</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607</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556</v>
      </c>
      <c r="BQ72" s="1258"/>
      <c r="BR72" s="1258"/>
      <c r="BS72" s="1258"/>
      <c r="BT72" s="1258"/>
      <c r="BU72" s="1258"/>
      <c r="BV72" s="1258"/>
      <c r="BW72" s="1258"/>
      <c r="BX72" s="1258" t="s">
        <v>557</v>
      </c>
      <c r="BY72" s="1258"/>
      <c r="BZ72" s="1258"/>
      <c r="CA72" s="1258"/>
      <c r="CB72" s="1258"/>
      <c r="CC72" s="1258"/>
      <c r="CD72" s="1258"/>
      <c r="CE72" s="1258"/>
      <c r="CF72" s="1258" t="s">
        <v>558</v>
      </c>
      <c r="CG72" s="1258"/>
      <c r="CH72" s="1258"/>
      <c r="CI72" s="1258"/>
      <c r="CJ72" s="1258"/>
      <c r="CK72" s="1258"/>
      <c r="CL72" s="1258"/>
      <c r="CM72" s="1258"/>
      <c r="CN72" s="1258" t="s">
        <v>559</v>
      </c>
      <c r="CO72" s="1258"/>
      <c r="CP72" s="1258"/>
      <c r="CQ72" s="1258"/>
      <c r="CR72" s="1258"/>
      <c r="CS72" s="1258"/>
      <c r="CT72" s="1258"/>
      <c r="CU72" s="1258"/>
      <c r="CV72" s="1258" t="s">
        <v>560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605</v>
      </c>
      <c r="AO73" s="1256"/>
      <c r="AP73" s="1256"/>
      <c r="AQ73" s="1256"/>
      <c r="AR73" s="1256"/>
      <c r="AS73" s="1256"/>
      <c r="AT73" s="1256"/>
      <c r="AU73" s="1256"/>
      <c r="AV73" s="1256"/>
      <c r="AW73" s="1256"/>
      <c r="AX73" s="1256"/>
      <c r="AY73" s="1256"/>
      <c r="AZ73" s="1256"/>
      <c r="BA73" s="1256"/>
      <c r="BB73" s="1256" t="s">
        <v>606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v>8.1</v>
      </c>
      <c r="CG73" s="1253"/>
      <c r="CH73" s="1253"/>
      <c r="CI73" s="1253"/>
      <c r="CJ73" s="1253"/>
      <c r="CK73" s="1253"/>
      <c r="CL73" s="1253"/>
      <c r="CM73" s="1253"/>
      <c r="CN73" s="1253">
        <v>3.5</v>
      </c>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4</v>
      </c>
      <c r="BQ75" s="1253"/>
      <c r="BR75" s="1253"/>
      <c r="BS75" s="1253"/>
      <c r="BT75" s="1253"/>
      <c r="BU75" s="1253"/>
      <c r="BV75" s="1253"/>
      <c r="BW75" s="1253"/>
      <c r="BX75" s="1253">
        <v>4.0999999999999996</v>
      </c>
      <c r="BY75" s="1253"/>
      <c r="BZ75" s="1253"/>
      <c r="CA75" s="1253"/>
      <c r="CB75" s="1253"/>
      <c r="CC75" s="1253"/>
      <c r="CD75" s="1253"/>
      <c r="CE75" s="1253"/>
      <c r="CF75" s="1253">
        <v>4.5</v>
      </c>
      <c r="CG75" s="1253"/>
      <c r="CH75" s="1253"/>
      <c r="CI75" s="1253"/>
      <c r="CJ75" s="1253"/>
      <c r="CK75" s="1253"/>
      <c r="CL75" s="1253"/>
      <c r="CM75" s="1253"/>
      <c r="CN75" s="1253">
        <v>5.6</v>
      </c>
      <c r="CO75" s="1253"/>
      <c r="CP75" s="1253"/>
      <c r="CQ75" s="1253"/>
      <c r="CR75" s="1253"/>
      <c r="CS75" s="1253"/>
      <c r="CT75" s="1253"/>
      <c r="CU75" s="1253"/>
      <c r="CV75" s="1253">
        <v>6.9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608</v>
      </c>
      <c r="AO77" s="1258"/>
      <c r="AP77" s="1258"/>
      <c r="AQ77" s="1258"/>
      <c r="AR77" s="1258"/>
      <c r="AS77" s="1258"/>
      <c r="AT77" s="1258"/>
      <c r="AU77" s="1258"/>
      <c r="AV77" s="1258"/>
      <c r="AW77" s="1258"/>
      <c r="AX77" s="1258"/>
      <c r="AY77" s="1258"/>
      <c r="AZ77" s="1258"/>
      <c r="BA77" s="1258"/>
      <c r="BB77" s="1256" t="s">
        <v>606</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611</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qN0uEG6s8I0PMxGN1BsOSw7plIHU4O1mkJMTeJBVOVVhBL12yawzY57pzaxnsi9kNQa4Arr+OsETbSjJAmlgA==" saltValue="6G0maMij8D6hHxPWirs+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BRRv25uQlDdelxf6jqkWi2TOUo/X0Lbo5Wazk6yJEF037X1UsrA3jI0m168zwGhhx5GgsYla6v/5r64rw5N5yw==" saltValue="EpKOzHKV2qa+pihsZyD/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Zu9WT9JSPcIa3KkjOf5KaUW2bHjz55XB/y7AOlf+4xXyMuM/P+7dmB8mytlc2bRpOAO6y5R/bYUxCgzYMwI9uA==" saltValue="iJ8XLfPhaV0k32I9Z+Ea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554</v>
      </c>
      <c r="G2" s="151"/>
      <c r="H2" s="152"/>
    </row>
    <row r="3" spans="1:8" x14ac:dyDescent="0.15">
      <c r="A3" s="148" t="s">
        <v>547</v>
      </c>
      <c r="B3" s="153"/>
      <c r="C3" s="154"/>
      <c r="D3" s="155">
        <v>29619</v>
      </c>
      <c r="E3" s="156"/>
      <c r="F3" s="157">
        <v>47387</v>
      </c>
      <c r="G3" s="158"/>
      <c r="H3" s="159"/>
    </row>
    <row r="4" spans="1:8" x14ac:dyDescent="0.15">
      <c r="A4" s="160"/>
      <c r="B4" s="161"/>
      <c r="C4" s="162"/>
      <c r="D4" s="163">
        <v>10904</v>
      </c>
      <c r="E4" s="164"/>
      <c r="F4" s="165">
        <v>24928</v>
      </c>
      <c r="G4" s="166"/>
      <c r="H4" s="167"/>
    </row>
    <row r="5" spans="1:8" x14ac:dyDescent="0.15">
      <c r="A5" s="148" t="s">
        <v>549</v>
      </c>
      <c r="B5" s="153"/>
      <c r="C5" s="154"/>
      <c r="D5" s="155">
        <v>28028</v>
      </c>
      <c r="E5" s="156"/>
      <c r="F5" s="157">
        <v>51264</v>
      </c>
      <c r="G5" s="158"/>
      <c r="H5" s="159"/>
    </row>
    <row r="6" spans="1:8" x14ac:dyDescent="0.15">
      <c r="A6" s="160"/>
      <c r="B6" s="161"/>
      <c r="C6" s="162"/>
      <c r="D6" s="163">
        <v>11015</v>
      </c>
      <c r="E6" s="164"/>
      <c r="F6" s="165">
        <v>26040</v>
      </c>
      <c r="G6" s="166"/>
      <c r="H6" s="167"/>
    </row>
    <row r="7" spans="1:8" x14ac:dyDescent="0.15">
      <c r="A7" s="148" t="s">
        <v>550</v>
      </c>
      <c r="B7" s="153"/>
      <c r="C7" s="154"/>
      <c r="D7" s="155">
        <v>40630</v>
      </c>
      <c r="E7" s="156"/>
      <c r="F7" s="157">
        <v>52068</v>
      </c>
      <c r="G7" s="158"/>
      <c r="H7" s="159"/>
    </row>
    <row r="8" spans="1:8" x14ac:dyDescent="0.15">
      <c r="A8" s="160"/>
      <c r="B8" s="161"/>
      <c r="C8" s="162"/>
      <c r="D8" s="163">
        <v>21652</v>
      </c>
      <c r="E8" s="164"/>
      <c r="F8" s="165">
        <v>26936</v>
      </c>
      <c r="G8" s="166"/>
      <c r="H8" s="167"/>
    </row>
    <row r="9" spans="1:8" x14ac:dyDescent="0.15">
      <c r="A9" s="148" t="s">
        <v>551</v>
      </c>
      <c r="B9" s="153"/>
      <c r="C9" s="154"/>
      <c r="D9" s="155">
        <v>15577</v>
      </c>
      <c r="E9" s="156"/>
      <c r="F9" s="157">
        <v>47161</v>
      </c>
      <c r="G9" s="158"/>
      <c r="H9" s="159"/>
    </row>
    <row r="10" spans="1:8" x14ac:dyDescent="0.15">
      <c r="A10" s="160"/>
      <c r="B10" s="161"/>
      <c r="C10" s="162"/>
      <c r="D10" s="163">
        <v>10818</v>
      </c>
      <c r="E10" s="164"/>
      <c r="F10" s="165">
        <v>24595</v>
      </c>
      <c r="G10" s="166"/>
      <c r="H10" s="167"/>
    </row>
    <row r="11" spans="1:8" x14ac:dyDescent="0.15">
      <c r="A11" s="148" t="s">
        <v>552</v>
      </c>
      <c r="B11" s="153"/>
      <c r="C11" s="154"/>
      <c r="D11" s="155">
        <v>35792</v>
      </c>
      <c r="E11" s="156"/>
      <c r="F11" s="157">
        <v>43423</v>
      </c>
      <c r="G11" s="158"/>
      <c r="H11" s="159"/>
    </row>
    <row r="12" spans="1:8" x14ac:dyDescent="0.15">
      <c r="A12" s="160"/>
      <c r="B12" s="161"/>
      <c r="C12" s="168"/>
      <c r="D12" s="163">
        <v>24367</v>
      </c>
      <c r="E12" s="164"/>
      <c r="F12" s="165">
        <v>22207</v>
      </c>
      <c r="G12" s="166"/>
      <c r="H12" s="167"/>
    </row>
    <row r="13" spans="1:8" x14ac:dyDescent="0.15">
      <c r="A13" s="148"/>
      <c r="B13" s="153"/>
      <c r="C13" s="169"/>
      <c r="D13" s="170">
        <v>29929</v>
      </c>
      <c r="E13" s="171"/>
      <c r="F13" s="172">
        <v>48261</v>
      </c>
      <c r="G13" s="173"/>
      <c r="H13" s="159"/>
    </row>
    <row r="14" spans="1:8" x14ac:dyDescent="0.15">
      <c r="A14" s="160"/>
      <c r="B14" s="161"/>
      <c r="C14" s="162"/>
      <c r="D14" s="163">
        <v>15751</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5.0199999999999996</v>
      </c>
      <c r="C19" s="174">
        <f>ROUND(VALUE(SUBSTITUTE(実質収支比率等に係る経年分析!G$48,"▲","-")),2)</f>
        <v>7.02</v>
      </c>
      <c r="D19" s="174">
        <f>ROUND(VALUE(SUBSTITUTE(実質収支比率等に係る経年分析!H$48,"▲","-")),2)</f>
        <v>9.07</v>
      </c>
      <c r="E19" s="174">
        <f>ROUND(VALUE(SUBSTITUTE(実質収支比率等に係る経年分析!I$48,"▲","-")),2)</f>
        <v>15.36</v>
      </c>
      <c r="F19" s="174">
        <f>ROUND(VALUE(SUBSTITUTE(実質収支比率等に係る経年分析!J$48,"▲","-")),2)</f>
        <v>11.82</v>
      </c>
    </row>
    <row r="20" spans="1:11" x14ac:dyDescent="0.15">
      <c r="A20" s="174" t="s">
        <v>56</v>
      </c>
      <c r="B20" s="174">
        <f>ROUND(VALUE(SUBSTITUTE(実質収支比率等に係る経年分析!F$47,"▲","-")),2)</f>
        <v>22.87</v>
      </c>
      <c r="C20" s="174">
        <f>ROUND(VALUE(SUBSTITUTE(実質収支比率等に係る経年分析!G$47,"▲","-")),2)</f>
        <v>17.63</v>
      </c>
      <c r="D20" s="174">
        <f>ROUND(VALUE(SUBSTITUTE(実質収支比率等に係る経年分析!H$47,"▲","-")),2)</f>
        <v>13.49</v>
      </c>
      <c r="E20" s="174">
        <f>ROUND(VALUE(SUBSTITUTE(実質収支比率等に係る経年分析!I$47,"▲","-")),2)</f>
        <v>17.489999999999998</v>
      </c>
      <c r="F20" s="174">
        <f>ROUND(VALUE(SUBSTITUTE(実質収支比率等に係る経年分析!J$47,"▲","-")),2)</f>
        <v>20.079999999999998</v>
      </c>
    </row>
    <row r="21" spans="1:11" x14ac:dyDescent="0.15">
      <c r="A21" s="174" t="s">
        <v>57</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-2.98</v>
      </c>
      <c r="D21" s="174">
        <f>IF(ISNUMBER(VALUE(SUBSTITUTE(実質収支比率等に係る経年分析!H$49,"▲","-"))),ROUND(VALUE(SUBSTITUTE(実質収支比率等に係る経年分析!H$49,"▲","-")),2),NA())</f>
        <v>-1.26</v>
      </c>
      <c r="E21" s="174">
        <f>IF(ISNUMBER(VALUE(SUBSTITUTE(実質収支比率等に係る経年分析!I$49,"▲","-"))),ROUND(VALUE(SUBSTITUTE(実質収支比率等に係る経年分析!I$49,"▲","-")),2),NA())</f>
        <v>11.91</v>
      </c>
      <c r="F21" s="174">
        <f>IF(ISNUMBER(VALUE(SUBSTITUTE(実質収支比率等に係る経年分析!J$49,"▲","-"))),ROUND(VALUE(SUBSTITUTE(実質収支比率等に係る経年分析!J$49,"▲","-")),2),NA())</f>
        <v>-1.67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羽島郡二町教育委員会特別会計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564</v>
      </c>
      <c r="E42" s="176"/>
      <c r="F42" s="176"/>
      <c r="G42" s="176">
        <f>'実質公債費比率（分子）の構造'!L$52</f>
        <v>553</v>
      </c>
      <c r="H42" s="176"/>
      <c r="I42" s="176"/>
      <c r="J42" s="176">
        <f>'実質公債費比率（分子）の構造'!M$52</f>
        <v>547</v>
      </c>
      <c r="K42" s="176"/>
      <c r="L42" s="176"/>
      <c r="M42" s="176">
        <f>'実質公債費比率（分子）の構造'!N$52</f>
        <v>491</v>
      </c>
      <c r="N42" s="176"/>
      <c r="O42" s="176"/>
      <c r="P42" s="176">
        <f>'実質公債費比率（分子）の構造'!O$52</f>
        <v>476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27</v>
      </c>
      <c r="C45" s="176"/>
      <c r="D45" s="176"/>
      <c r="E45" s="176">
        <f>'実質公債費比率（分子）の構造'!L$49</f>
        <v>27</v>
      </c>
      <c r="F45" s="176"/>
      <c r="G45" s="176"/>
      <c r="H45" s="176">
        <f>'実質公債費比率（分子）の構造'!M$49</f>
        <v>33</v>
      </c>
      <c r="I45" s="176"/>
      <c r="J45" s="176"/>
      <c r="K45" s="176">
        <f>'実質公債費比率（分子）の構造'!N$49</f>
        <v>39</v>
      </c>
      <c r="L45" s="176"/>
      <c r="M45" s="176"/>
      <c r="N45" s="176">
        <f>'実質公債費比率（分子）の構造'!O$49</f>
        <v>48</v>
      </c>
      <c r="O45" s="176"/>
      <c r="P45" s="176"/>
    </row>
    <row r="46" spans="1:16" x14ac:dyDescent="0.15">
      <c r="A46" s="176" t="s">
        <v>68</v>
      </c>
      <c r="B46" s="176">
        <f>'実質公債費比率（分子）の構造'!K$48</f>
        <v>289</v>
      </c>
      <c r="C46" s="176"/>
      <c r="D46" s="176"/>
      <c r="E46" s="176">
        <f>'実質公債費比率（分子）の構造'!L$48</f>
        <v>283</v>
      </c>
      <c r="F46" s="176"/>
      <c r="G46" s="176"/>
      <c r="H46" s="176">
        <f>'実質公債費比率（分子）の構造'!M$48</f>
        <v>284</v>
      </c>
      <c r="I46" s="176"/>
      <c r="J46" s="176"/>
      <c r="K46" s="176">
        <f>'実質公債費比率（分子）の構造'!N$48</f>
        <v>311</v>
      </c>
      <c r="L46" s="176"/>
      <c r="M46" s="176"/>
      <c r="N46" s="176">
        <f>'実質公債費比率（分子）の構造'!O$48</f>
        <v>302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438</v>
      </c>
      <c r="C49" s="176"/>
      <c r="D49" s="176"/>
      <c r="E49" s="176">
        <f>'実質公債費比率（分子）の構造'!L$45</f>
        <v>437</v>
      </c>
      <c r="F49" s="176"/>
      <c r="G49" s="176"/>
      <c r="H49" s="176">
        <f>'実質公債費比率（分子）の構造'!M$45</f>
        <v>482</v>
      </c>
      <c r="I49" s="176"/>
      <c r="J49" s="176"/>
      <c r="K49" s="176">
        <f>'実質公債費比率（分子）の構造'!N$45</f>
        <v>528</v>
      </c>
      <c r="L49" s="176"/>
      <c r="M49" s="176"/>
      <c r="N49" s="176">
        <f>'実質公債費比率（分子）の構造'!O$45</f>
        <v>538</v>
      </c>
      <c r="O49" s="176"/>
      <c r="P49" s="176"/>
    </row>
    <row r="50" spans="1:16" x14ac:dyDescent="0.15">
      <c r="A50" s="176" t="s">
        <v>72</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252</v>
      </c>
      <c r="J50" s="176" t="e">
        <f>NA()</f>
        <v>#N/A</v>
      </c>
      <c r="K50" s="176" t="e">
        <f>NA()</f>
        <v>#N/A</v>
      </c>
      <c r="L50" s="176">
        <f>IF(ISNUMBER('実質公債費比率（分子）の構造'!N$53),'実質公債費比率（分子）の構造'!N$53,NA())</f>
        <v>387</v>
      </c>
      <c r="M50" s="176" t="e">
        <f>NA()</f>
        <v>#N/A</v>
      </c>
      <c r="N50" s="176" t="e">
        <f>NA()</f>
        <v>#N/A</v>
      </c>
      <c r="O50" s="176">
        <f>IF(ISNUMBER('実質公債費比率（分子）の構造'!O$53),'実質公債費比率（分子）の構造'!O$53,NA())</f>
        <v>412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5574</v>
      </c>
      <c r="E56" s="175"/>
      <c r="F56" s="175"/>
      <c r="G56" s="175">
        <f>'将来負担比率（分子）の構造'!J$52</f>
        <v>5383</v>
      </c>
      <c r="H56" s="175"/>
      <c r="I56" s="175"/>
      <c r="J56" s="175">
        <f>'将来負担比率（分子）の構造'!K$52</f>
        <v>5359</v>
      </c>
      <c r="K56" s="175"/>
      <c r="L56" s="175"/>
      <c r="M56" s="175">
        <f>'将来負担比率（分子）の構造'!L$52</f>
        <v>5341</v>
      </c>
      <c r="N56" s="175"/>
      <c r="O56" s="175"/>
      <c r="P56" s="175">
        <f>'将来負担比率（分子）の構造'!M$52</f>
        <v>5242</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3376</v>
      </c>
      <c r="E58" s="175"/>
      <c r="F58" s="175"/>
      <c r="G58" s="175">
        <f>'将来負担比率（分子）の構造'!J$50</f>
        <v>2943</v>
      </c>
      <c r="H58" s="175"/>
      <c r="I58" s="175"/>
      <c r="J58" s="175">
        <f>'将来負担比率（分子）の構造'!K$50</f>
        <v>2466</v>
      </c>
      <c r="K58" s="175"/>
      <c r="L58" s="175"/>
      <c r="M58" s="175">
        <f>'将来負担比率（分子）の構造'!L$50</f>
        <v>2675</v>
      </c>
      <c r="N58" s="175"/>
      <c r="O58" s="175"/>
      <c r="P58" s="175">
        <f>'将来負担比率（分子）の構造'!M$50</f>
        <v>2649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277</v>
      </c>
      <c r="C62" s="175"/>
      <c r="D62" s="175"/>
      <c r="E62" s="175">
        <f>'将来負担比率（分子）の構造'!J$45</f>
        <v>331</v>
      </c>
      <c r="F62" s="175"/>
      <c r="G62" s="175"/>
      <c r="H62" s="175">
        <f>'将来負担比率（分子）の構造'!K$45</f>
        <v>315</v>
      </c>
      <c r="I62" s="175"/>
      <c r="J62" s="175"/>
      <c r="K62" s="175">
        <f>'将来負担比率（分子）の構造'!L$45</f>
        <v>247</v>
      </c>
      <c r="L62" s="175"/>
      <c r="M62" s="175"/>
      <c r="N62" s="175">
        <f>'将来負担比率（分子）の構造'!M$45</f>
        <v>126</v>
      </c>
      <c r="O62" s="175"/>
      <c r="P62" s="175"/>
    </row>
    <row r="63" spans="1:16" x14ac:dyDescent="0.15">
      <c r="A63" s="175" t="s">
        <v>35</v>
      </c>
      <c r="B63" s="175">
        <f>'将来負担比率（分子）の構造'!I$44</f>
        <v>121</v>
      </c>
      <c r="C63" s="175"/>
      <c r="D63" s="175"/>
      <c r="E63" s="175">
        <f>'将来負担比率（分子）の構造'!J$44</f>
        <v>203</v>
      </c>
      <c r="F63" s="175"/>
      <c r="G63" s="175"/>
      <c r="H63" s="175">
        <f>'将来負担比率（分子）の構造'!K$44</f>
        <v>486</v>
      </c>
      <c r="I63" s="175"/>
      <c r="J63" s="175"/>
      <c r="K63" s="175">
        <f>'将来負担比率（分子）の構造'!L$44</f>
        <v>486</v>
      </c>
      <c r="L63" s="175"/>
      <c r="M63" s="175"/>
      <c r="N63" s="175">
        <f>'将来負担比率（分子）の構造'!M$44</f>
        <v>417</v>
      </c>
      <c r="O63" s="175"/>
      <c r="P63" s="175"/>
    </row>
    <row r="64" spans="1:16" x14ac:dyDescent="0.15">
      <c r="A64" s="175" t="s">
        <v>34</v>
      </c>
      <c r="B64" s="175">
        <f>'将来負担比率（分子）の構造'!I$43</f>
        <v>2469</v>
      </c>
      <c r="C64" s="175"/>
      <c r="D64" s="175"/>
      <c r="E64" s="175">
        <f>'将来負担比率（分子）の構造'!J$43</f>
        <v>2314</v>
      </c>
      <c r="F64" s="175"/>
      <c r="G64" s="175"/>
      <c r="H64" s="175">
        <f>'将来負担比率（分子）の構造'!K$43</f>
        <v>2273</v>
      </c>
      <c r="I64" s="175"/>
      <c r="J64" s="175"/>
      <c r="K64" s="175">
        <f>'将来負担比率（分子）の構造'!L$43</f>
        <v>2328</v>
      </c>
      <c r="L64" s="175"/>
      <c r="M64" s="175"/>
      <c r="N64" s="175">
        <f>'将来負担比率（分子）の構造'!M$43</f>
        <v>2511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5297</v>
      </c>
      <c r="C66" s="175"/>
      <c r="D66" s="175"/>
      <c r="E66" s="175">
        <f>'将来負担比率（分子）の構造'!J$41</f>
        <v>5144</v>
      </c>
      <c r="F66" s="175"/>
      <c r="G66" s="175"/>
      <c r="H66" s="175">
        <f>'将来負担比率（分子）の構造'!K$41</f>
        <v>5138</v>
      </c>
      <c r="I66" s="175"/>
      <c r="J66" s="175"/>
      <c r="K66" s="175">
        <f>'将来負担比率（分子）の構造'!L$41</f>
        <v>5141</v>
      </c>
      <c r="L66" s="175"/>
      <c r="M66" s="175"/>
      <c r="N66" s="175">
        <f>'将来負担比率（分子）の構造'!M$41</f>
        <v>4834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386</v>
      </c>
      <c r="J67" s="175" t="e">
        <f>NA()</f>
        <v>#N/A</v>
      </c>
      <c r="K67" s="175" t="e">
        <f>NA()</f>
        <v>#N/A</v>
      </c>
      <c r="L67" s="175">
        <f>IF(ISNUMBER('将来負担比率（分子）の構造'!L$53), IF('将来負担比率（分子）の構造'!L$53 &lt; 0, 0, '将来負担比率（分子）の構造'!L$53), NA())</f>
        <v>186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716</v>
      </c>
      <c r="C72" s="179">
        <f>基金残高に係る経年分析!G55</f>
        <v>1000</v>
      </c>
      <c r="D72" s="179">
        <f>基金残高に係る経年分析!H55</f>
        <v>1124</v>
      </c>
    </row>
    <row r="73" spans="1:16" x14ac:dyDescent="0.15">
      <c r="A73" s="178" t="s">
        <v>79</v>
      </c>
      <c r="B73" s="179">
        <f>基金残高に係る経年分析!F56</f>
        <v>364</v>
      </c>
      <c r="C73" s="179">
        <f>基金残高に係る経年分析!G56</f>
        <v>105</v>
      </c>
      <c r="D73" s="179">
        <f>基金残高に係る経年分析!H56</f>
        <v>233</v>
      </c>
    </row>
    <row r="74" spans="1:16" x14ac:dyDescent="0.15">
      <c r="A74" s="178" t="s">
        <v>80</v>
      </c>
      <c r="B74" s="179">
        <f>基金残高に係る経年分析!F57</f>
        <v>1286</v>
      </c>
      <c r="C74" s="179">
        <f>基金残高に係る経年分析!G57</f>
        <v>1445</v>
      </c>
      <c r="D74" s="179">
        <f>基金残高に係る経年分析!H57</f>
        <v>1170</v>
      </c>
    </row>
  </sheetData>
  <sheetProtection algorithmName="SHA-512" hashValue="xkGsCBtS8YTv9K9JCVo1MOzA70MwaYPiSSDg1o4+igbGwXh6UHfm65rZoDx36ECHe7WAlOhRCPC8xFY3L8Z/4g==" saltValue="G/gM/1XfEshkh0myQjll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中尾 倫子</cp:lastModifiedBy>
  <cp:lastPrinted>2024-03-18T01:48:02Z</cp:lastPrinted>
  <dcterms:created xsi:type="dcterms:W3CDTF">2024-03-14T02:41:58Z</dcterms:created>
  <dcterms:modified xsi:type="dcterms:W3CDTF">2024-08-29T06:41:38Z</dcterms:modified>
  <cp:category/>
</cp:coreProperties>
</file>