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mc:AlternateContent xmlns:mc="http://schemas.openxmlformats.org/markup-compatibility/2006">
    <mc:Choice Requires="x15">
      <x15ac:absPath xmlns:x15ac="http://schemas.microsoft.com/office/spreadsheetml/2010/11/ac" url="\\Gns011\経済環境課\130_ふるさと納税\01_返礼品登録\R8 ふるさと納税3号証明\HP用\"/>
    </mc:Choice>
  </mc:AlternateContent>
  <xr:revisionPtr revIDLastSave="0" documentId="13_ncr:1_{61738A68-B416-44E1-B593-0734C5231D79}" xr6:coauthVersionLast="36" xr6:coauthVersionMax="36" xr10:uidLastSave="{00000000-0000-0000-0000-000000000000}"/>
  <bookViews>
    <workbookView xWindow="-105" yWindow="-105" windowWidth="23250" windowHeight="12450" xr2:uid="{00000000-000D-0000-FFFF-FFFF00000000}"/>
  </bookViews>
  <sheets>
    <sheet name="証明作成様式" sheetId="1" r:id="rId1"/>
    <sheet name="証明書２（自動反映）" sheetId="5" r:id="rId2"/>
  </sheets>
  <definedNames>
    <definedName name="_xlnm._FilterDatabase" localSheetId="0" hidden="1">証明作成様式!$A$9:$L$9</definedName>
    <definedName name="_xlnm.Print_Area" localSheetId="0">証明作成様式!$A$1:$M$27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 i="5" l="1"/>
  <c r="D13" i="1" l="1"/>
  <c r="D12" i="1"/>
  <c r="B13" i="1" l="1"/>
  <c r="B14" i="1"/>
  <c r="B15" i="1"/>
  <c r="B16" i="1"/>
  <c r="B17" i="1"/>
  <c r="B18" i="1"/>
  <c r="B19" i="1"/>
  <c r="B20" i="1"/>
  <c r="B21" i="1"/>
  <c r="B22" i="1"/>
  <c r="B23" i="1"/>
  <c r="B12" i="1"/>
  <c r="D10" i="1"/>
  <c r="Z25" i="5" l="1"/>
  <c r="AA7" i="5"/>
  <c r="M25" i="5"/>
  <c r="F22" i="5"/>
  <c r="F20" i="5"/>
  <c r="D18" i="5"/>
  <c r="U16" i="5"/>
  <c r="U13" i="5"/>
  <c r="D11" i="5"/>
  <c r="D6" i="5"/>
  <c r="D11" i="1"/>
  <c r="D14" i="1"/>
  <c r="D15" i="1"/>
  <c r="D16" i="1"/>
  <c r="D17" i="1"/>
  <c r="D18" i="1"/>
  <c r="D19" i="1"/>
  <c r="D20" i="1"/>
  <c r="D21" i="1"/>
  <c r="D22" i="1"/>
  <c r="D23" i="1"/>
</calcChain>
</file>

<file path=xl/sharedStrings.xml><?xml version="1.0" encoding="utf-8"?>
<sst xmlns="http://schemas.openxmlformats.org/spreadsheetml/2006/main" count="60" uniqueCount="56">
  <si>
    <t>その他の
算出方法の詳細</t>
    <rPh sb="2" eb="3">
      <t>ホカ</t>
    </rPh>
    <rPh sb="5" eb="7">
      <t>サンシュツ</t>
    </rPh>
    <rPh sb="7" eb="9">
      <t>ホウホウ</t>
    </rPh>
    <rPh sb="10" eb="12">
      <t>ショウサイ</t>
    </rPh>
    <phoneticPr fontId="1"/>
  </si>
  <si>
    <t>その他の
算出方法とする理由</t>
    <rPh sb="2" eb="3">
      <t>ホカ</t>
    </rPh>
    <rPh sb="5" eb="7">
      <t>サンシュツ</t>
    </rPh>
    <rPh sb="7" eb="9">
      <t>ホウホウ</t>
    </rPh>
    <rPh sb="12" eb="14">
      <t>リユウ</t>
    </rPh>
    <phoneticPr fontId="1"/>
  </si>
  <si>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1"/>
  </si>
  <si>
    <t>事業者名：</t>
    <rPh sb="0" eb="2">
      <t>ジギョウ</t>
    </rPh>
    <rPh sb="2" eb="3">
      <t>シャ</t>
    </rPh>
    <rPh sb="3" eb="4">
      <t>メイ</t>
    </rPh>
    <phoneticPr fontId="1"/>
  </si>
  <si>
    <t>No.</t>
    <phoneticPr fontId="1"/>
  </si>
  <si>
    <t>（例）</t>
    <rPh sb="1" eb="2">
      <t>レイ</t>
    </rPh>
    <phoneticPr fontId="1"/>
  </si>
  <si>
    <t>○</t>
  </si>
  <si>
    <t>円</t>
    <rPh sb="0" eb="1">
      <t>エン</t>
    </rPh>
    <phoneticPr fontId="1"/>
  </si>
  <si>
    <t>【</t>
    <phoneticPr fontId="1"/>
  </si>
  <si>
    <t>】</t>
    <phoneticPr fontId="1"/>
  </si>
  <si>
    <t>総務大臣が定める標準的な算出方法</t>
    <rPh sb="0" eb="4">
      <t>ソウムダイジン</t>
    </rPh>
    <rPh sb="5" eb="6">
      <t>サダ</t>
    </rPh>
    <rPh sb="8" eb="11">
      <t>ヒョウジュンテキ</t>
    </rPh>
    <rPh sb="12" eb="16">
      <t>サンシュツホウホウ</t>
    </rPh>
    <phoneticPr fontId="1"/>
  </si>
  <si>
    <t>※標準的な算出方法における算出基礎は以下のとおり。</t>
    <rPh sb="1" eb="4">
      <t>ヒョウジュンテキ</t>
    </rPh>
    <rPh sb="5" eb="9">
      <t>サンシュツホウホウ</t>
    </rPh>
    <rPh sb="13" eb="17">
      <t>サンシュツキソ</t>
    </rPh>
    <rPh sb="18" eb="20">
      <t>イカ</t>
    </rPh>
    <phoneticPr fontId="1"/>
  </si>
  <si>
    <t>A：当該地方団体による返礼品等の調達費用</t>
    <rPh sb="2" eb="8">
      <t>トウガイチホウダンタイ</t>
    </rPh>
    <rPh sb="11" eb="15">
      <t>ヘンレイヒントウ</t>
    </rPh>
    <rPh sb="16" eb="20">
      <t>チョウタツヒヨウ</t>
    </rPh>
    <phoneticPr fontId="1"/>
  </si>
  <si>
    <t>B：当該返礼品等の製造・販売等のために当該地方団体の区域外で生じた費用</t>
    <rPh sb="2" eb="8">
      <t>トウガイヘンレイヒントウ</t>
    </rPh>
    <rPh sb="9" eb="11">
      <t>セイゾウ</t>
    </rPh>
    <rPh sb="12" eb="15">
      <t>ハンバイトウ</t>
    </rPh>
    <rPh sb="19" eb="25">
      <t>トウガイチホウダンタイ</t>
    </rPh>
    <rPh sb="26" eb="29">
      <t>クイキガイ</t>
    </rPh>
    <rPh sb="30" eb="31">
      <t>ショウ</t>
    </rPh>
    <rPh sb="33" eb="35">
      <t>ヒヨウ</t>
    </rPh>
    <phoneticPr fontId="1"/>
  </si>
  <si>
    <t>その他の算出方法</t>
    <rPh sb="2" eb="3">
      <t>タ</t>
    </rPh>
    <rPh sb="4" eb="8">
      <t>サンシュツホウホウ</t>
    </rPh>
    <phoneticPr fontId="1"/>
  </si>
  <si>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1"/>
  </si>
  <si>
    <t>・当該返礼品等については、地場産品基準（平成31年総務省克時台179号第5条）第8号イ～ハの返礼品等として</t>
    <rPh sb="1" eb="7">
      <t>トウガイヘンレイヒントウ</t>
    </rPh>
    <rPh sb="13" eb="19">
      <t>ジバサンピンキジュン</t>
    </rPh>
    <rPh sb="20" eb="22">
      <t>ヘイセイ</t>
    </rPh>
    <rPh sb="24" eb="25">
      <t>ネン</t>
    </rPh>
    <rPh sb="25" eb="28">
      <t>ソウムショウ</t>
    </rPh>
    <rPh sb="28" eb="31">
      <t>コクジダイ</t>
    </rPh>
    <rPh sb="34" eb="35">
      <t>ゴウ</t>
    </rPh>
    <rPh sb="35" eb="36">
      <t>ダイ</t>
    </rPh>
    <rPh sb="37" eb="38">
      <t>ジョウ</t>
    </rPh>
    <rPh sb="39" eb="40">
      <t>ダイ</t>
    </rPh>
    <rPh sb="41" eb="42">
      <t>ゴウ</t>
    </rPh>
    <rPh sb="46" eb="50">
      <t>ヘンレイヒントウ</t>
    </rPh>
    <phoneticPr fontId="1"/>
  </si>
  <si>
    <t>・当該返礼品等の付加価値の算出方法等について、地方団体の求めに応じ、必要な説明や資料提供等を行うこと。</t>
    <rPh sb="1" eb="7">
      <t>トウガイヘンレイヒントウ</t>
    </rPh>
    <rPh sb="8" eb="12">
      <t>フカカチ</t>
    </rPh>
    <rPh sb="13" eb="17">
      <t>サンシュツホウホウ</t>
    </rPh>
    <rPh sb="17" eb="18">
      <t>トウ</t>
    </rPh>
    <rPh sb="23" eb="27">
      <t>チホウダンタイ</t>
    </rPh>
    <rPh sb="28" eb="29">
      <t>モト</t>
    </rPh>
    <rPh sb="31" eb="32">
      <t>オウ</t>
    </rPh>
    <rPh sb="34" eb="36">
      <t>ヒツヨウ</t>
    </rPh>
    <rPh sb="37" eb="39">
      <t>セツメイ</t>
    </rPh>
    <rPh sb="40" eb="42">
      <t>シリョウ</t>
    </rPh>
    <rPh sb="42" eb="44">
      <t>テイキョウ</t>
    </rPh>
    <rPh sb="44" eb="45">
      <t>トウ</t>
    </rPh>
    <rPh sb="46" eb="47">
      <t>オコナ</t>
    </rPh>
    <phoneticPr fontId="1"/>
  </si>
  <si>
    <t>記載要領</t>
    <rPh sb="0" eb="4">
      <t>キサイヨウリョウ</t>
    </rPh>
    <phoneticPr fontId="1"/>
  </si>
  <si>
    <t>※1　返礼品等の製造・加工が行われた場所について、国内の場合は都道府県名及び市区町村名（例：○○県○○市）</t>
    <rPh sb="3" eb="7">
      <t>ヘンレイヒントウ</t>
    </rPh>
    <rPh sb="8" eb="10">
      <t>セイゾウ</t>
    </rPh>
    <rPh sb="11" eb="13">
      <t>カコウ</t>
    </rPh>
    <rPh sb="14" eb="15">
      <t>オコナ</t>
    </rPh>
    <rPh sb="18" eb="20">
      <t>バショ</t>
    </rPh>
    <rPh sb="25" eb="27">
      <t>コクナイ</t>
    </rPh>
    <rPh sb="28" eb="30">
      <t>バアイ</t>
    </rPh>
    <rPh sb="31" eb="36">
      <t>トドウフケンメイ</t>
    </rPh>
    <rPh sb="36" eb="37">
      <t>オヨ</t>
    </rPh>
    <rPh sb="38" eb="43">
      <t>シクチョウソンメイ</t>
    </rPh>
    <rPh sb="44" eb="45">
      <t>レイ</t>
    </rPh>
    <rPh sb="48" eb="49">
      <t>ケン</t>
    </rPh>
    <rPh sb="51" eb="52">
      <t>シ</t>
    </rPh>
    <phoneticPr fontId="1"/>
  </si>
  <si>
    <t>国外の場合は国名を記載すること。</t>
    <rPh sb="0" eb="2">
      <t>コクガイ</t>
    </rPh>
    <rPh sb="3" eb="5">
      <t>バアイ</t>
    </rPh>
    <rPh sb="6" eb="8">
      <t>クニメイ</t>
    </rPh>
    <rPh sb="9" eb="11">
      <t>キサイ</t>
    </rPh>
    <phoneticPr fontId="1"/>
  </si>
  <si>
    <t>※2　当該返礼品等を一般消費者に対して販売する際の通常の価格を記載すること。なお、当該返礼品等が非売品で</t>
    <rPh sb="3" eb="9">
      <t>トウガイヘンレイヒントウ</t>
    </rPh>
    <rPh sb="10" eb="15">
      <t>イッパンショウヒシャ</t>
    </rPh>
    <rPh sb="16" eb="17">
      <t>タイ</t>
    </rPh>
    <rPh sb="19" eb="21">
      <t>ハンバイ</t>
    </rPh>
    <rPh sb="23" eb="24">
      <t>サイ</t>
    </rPh>
    <rPh sb="25" eb="27">
      <t>ツウジョウ</t>
    </rPh>
    <rPh sb="28" eb="30">
      <t>カカク</t>
    </rPh>
    <rPh sb="31" eb="33">
      <t>キサイ</t>
    </rPh>
    <rPh sb="41" eb="47">
      <t>トウガイヘンレイヒントウ</t>
    </rPh>
    <rPh sb="48" eb="51">
      <t>ヒバイヒン</t>
    </rPh>
    <phoneticPr fontId="1"/>
  </si>
  <si>
    <t>ある場合には、当該返礼品等の類似製品に係る通常の価格を記載すること。</t>
    <rPh sb="2" eb="4">
      <t>バアイ</t>
    </rPh>
    <rPh sb="7" eb="13">
      <t>トウガイヘンレイヒントウ</t>
    </rPh>
    <rPh sb="14" eb="18">
      <t>ルイジセイヒン</t>
    </rPh>
    <rPh sb="19" eb="20">
      <t>カカ</t>
    </rPh>
    <rPh sb="21" eb="23">
      <t>ツウジョウ</t>
    </rPh>
    <rPh sb="24" eb="26">
      <t>カカク</t>
    </rPh>
    <rPh sb="27" eb="29">
      <t>キサイ</t>
    </rPh>
    <phoneticPr fontId="1"/>
  </si>
  <si>
    <t>　提出先以外の都道府県又は市区町村が取り扱う場合を除き、本証明書の提出先以外の都道府県又は市区町村の</t>
    <rPh sb="7" eb="11">
      <t>トドウフケン</t>
    </rPh>
    <rPh sb="11" eb="12">
      <t>マタ</t>
    </rPh>
    <rPh sb="13" eb="17">
      <t>シクチョウソン</t>
    </rPh>
    <rPh sb="18" eb="19">
      <t>ト</t>
    </rPh>
    <rPh sb="20" eb="21">
      <t>アツカ</t>
    </rPh>
    <rPh sb="22" eb="24">
      <t>バアイ</t>
    </rPh>
    <rPh sb="25" eb="26">
      <t>ノゾ</t>
    </rPh>
    <rPh sb="28" eb="32">
      <t>ホンショウメイショ</t>
    </rPh>
    <rPh sb="33" eb="38">
      <t>テイシュツサキイガイ</t>
    </rPh>
    <rPh sb="39" eb="43">
      <t>トドウフケン</t>
    </rPh>
    <rPh sb="43" eb="44">
      <t>マタ</t>
    </rPh>
    <rPh sb="45" eb="49">
      <t>シクチョウソン</t>
    </rPh>
    <phoneticPr fontId="1"/>
  </si>
  <si>
    <t>　第3号の返礼品等として取り扱わないこと。</t>
    <rPh sb="5" eb="9">
      <t>ヘンレイヒントウ</t>
    </rPh>
    <rPh sb="12" eb="13">
      <t>ト</t>
    </rPh>
    <rPh sb="14" eb="15">
      <t>アツカ</t>
    </rPh>
    <phoneticPr fontId="1"/>
  </si>
  <si>
    <r>
      <t>　また、当該返礼品等の製造・加工地</t>
    </r>
    <r>
      <rPr>
        <sz val="8"/>
        <color theme="1"/>
        <rFont val="游ゴシック"/>
        <family val="3"/>
        <charset val="128"/>
        <scheme val="minor"/>
      </rPr>
      <t>※1</t>
    </r>
    <r>
      <rPr>
        <sz val="11"/>
        <color theme="1"/>
        <rFont val="游ゴシック"/>
        <family val="3"/>
        <charset val="128"/>
        <scheme val="minor"/>
      </rPr>
      <t>は</t>
    </r>
    <rPh sb="4" eb="10">
      <t>トウガイヘンレイヒントウ</t>
    </rPh>
    <rPh sb="11" eb="13">
      <t>セイゾウ</t>
    </rPh>
    <rPh sb="14" eb="17">
      <t>カコウチ</t>
    </rPh>
    <phoneticPr fontId="1"/>
  </si>
  <si>
    <t>　なお、当該返礼品等を取り扱うに当たって、下記の事項に同意します。</t>
    <rPh sb="4" eb="10">
      <t>トウガイヘンレイヒントウ</t>
    </rPh>
    <rPh sb="11" eb="12">
      <t>ト</t>
    </rPh>
    <rPh sb="13" eb="14">
      <t>アツカ</t>
    </rPh>
    <rPh sb="16" eb="17">
      <t>ア</t>
    </rPh>
    <rPh sb="21" eb="23">
      <t>カキ</t>
    </rPh>
    <rPh sb="24" eb="26">
      <t>ジコウ</t>
    </rPh>
    <rPh sb="27" eb="29">
      <t>ドウイ</t>
    </rPh>
    <phoneticPr fontId="1"/>
  </si>
  <si>
    <r>
      <t xml:space="preserve"> 円です</t>
    </r>
    <r>
      <rPr>
        <sz val="8"/>
        <color theme="1"/>
        <rFont val="游ゴシック"/>
        <family val="3"/>
        <charset val="128"/>
        <scheme val="minor"/>
      </rPr>
      <t>※2</t>
    </r>
    <r>
      <rPr>
        <sz val="11"/>
        <color theme="1"/>
        <rFont val="游ゴシック"/>
        <family val="2"/>
        <scheme val="minor"/>
      </rPr>
      <t>。</t>
    </r>
    <rPh sb="1" eb="2">
      <t>エン</t>
    </rPh>
    <phoneticPr fontId="1"/>
  </si>
  <si>
    <t xml:space="preserve"> が</t>
    <phoneticPr fontId="1"/>
  </si>
  <si>
    <t>であり、 一般販売価格は</t>
    <rPh sb="5" eb="11">
      <t>イッパンハンバイカカク</t>
    </rPh>
    <phoneticPr fontId="1"/>
  </si>
  <si>
    <t>生じていることを証明します。</t>
    <rPh sb="8" eb="10">
      <t>ショウメイ</t>
    </rPh>
    <phoneticPr fontId="1"/>
  </si>
  <si>
    <t>理由：</t>
    <phoneticPr fontId="1"/>
  </si>
  <si>
    <t>詳細：</t>
    <phoneticPr fontId="1"/>
  </si>
  <si>
    <t>　割合については、以下の算出方法（該当する算出方法に●）により算出しています。</t>
    <rPh sb="1" eb="3">
      <t>ワリアイ</t>
    </rPh>
    <phoneticPr fontId="1"/>
  </si>
  <si>
    <t>→「B1列」へ証明作成様式の「No(数字)」を入力すれば自動反映されます</t>
    <rPh sb="4" eb="5">
      <t>レツ</t>
    </rPh>
    <rPh sb="7" eb="11">
      <t>ショウメイサクセイ</t>
    </rPh>
    <rPh sb="11" eb="13">
      <t>ヨウシキ</t>
    </rPh>
    <rPh sb="18" eb="20">
      <t>スウジ</t>
    </rPh>
    <rPh sb="23" eb="25">
      <t>ニュウリョク</t>
    </rPh>
    <rPh sb="28" eb="32">
      <t>ジドウハンエイ</t>
    </rPh>
    <phoneticPr fontId="1"/>
  </si>
  <si>
    <t>ア．標準的な
算出方法</t>
    <rPh sb="2" eb="4">
      <t>ヒョウジュン</t>
    </rPh>
    <rPh sb="4" eb="5">
      <t>テキ</t>
    </rPh>
    <rPh sb="7" eb="9">
      <t>サンシュツ</t>
    </rPh>
    <rPh sb="9" eb="11">
      <t>ホウホウ</t>
    </rPh>
    <phoneticPr fontId="1"/>
  </si>
  <si>
    <t>イ．その他の算出方法</t>
    <rPh sb="4" eb="5">
      <t>ホカ</t>
    </rPh>
    <rPh sb="6" eb="8">
      <t>サンシュツ</t>
    </rPh>
    <rPh sb="8" eb="10">
      <t>ホウホウ</t>
    </rPh>
    <phoneticPr fontId="1"/>
  </si>
  <si>
    <t>ハンバーグ8個入</t>
    <rPh sb="6" eb="8">
      <t>コイリ</t>
    </rPh>
    <phoneticPr fontId="1"/>
  </si>
  <si>
    <t>エアコン</t>
    <phoneticPr fontId="1"/>
  </si>
  <si>
    <t>×××</t>
    <phoneticPr fontId="1"/>
  </si>
  <si>
    <t>■■■■</t>
    <phoneticPr fontId="1"/>
  </si>
  <si>
    <t>中国</t>
    <rPh sb="0" eb="2">
      <t>チュウゴク</t>
    </rPh>
    <phoneticPr fontId="1"/>
  </si>
  <si>
    <t>岐阜県岐南町</t>
    <rPh sb="0" eb="3">
      <t>ギフケン</t>
    </rPh>
    <rPh sb="3" eb="5">
      <t>ギナン</t>
    </rPh>
    <rPh sb="5" eb="6">
      <t>チョウ</t>
    </rPh>
    <phoneticPr fontId="1"/>
  </si>
  <si>
    <t>岐南町長　後藤　友紀　殿</t>
    <rPh sb="0" eb="2">
      <t>ギナン</t>
    </rPh>
    <rPh sb="2" eb="3">
      <t>チョウ</t>
    </rPh>
    <rPh sb="3" eb="4">
      <t>チョウ</t>
    </rPh>
    <rPh sb="5" eb="7">
      <t>ゴトウ</t>
    </rPh>
    <rPh sb="8" eb="10">
      <t>ユキ</t>
    </rPh>
    <rPh sb="11" eb="12">
      <t>トノ</t>
    </rPh>
    <phoneticPr fontId="1"/>
  </si>
  <si>
    <t xml:space="preserve">   上記返礼品については、岐阜県岐南町の区域内における工程により、当該返礼品等の価値の</t>
    <rPh sb="3" eb="5">
      <t>ジョウキ</t>
    </rPh>
    <rPh sb="5" eb="8">
      <t>ヘンレイヒン</t>
    </rPh>
    <rPh sb="14" eb="17">
      <t>ギフケン</t>
    </rPh>
    <rPh sb="17" eb="20">
      <t>ギナンチョウ</t>
    </rPh>
    <rPh sb="21" eb="24">
      <t>クイキナイ</t>
    </rPh>
    <rPh sb="28" eb="30">
      <t>コウテイ</t>
    </rPh>
    <phoneticPr fontId="1"/>
  </si>
  <si>
    <t>①事業者名：</t>
    <rPh sb="1" eb="3">
      <t>ジギョウ</t>
    </rPh>
    <rPh sb="3" eb="4">
      <t>シャ</t>
    </rPh>
    <rPh sb="4" eb="5">
      <t>メイ</t>
    </rPh>
    <phoneticPr fontId="1"/>
  </si>
  <si>
    <t>③返礼品等の名称</t>
    <rPh sb="1" eb="4">
      <t>ヘンレイヒン</t>
    </rPh>
    <rPh sb="4" eb="5">
      <t>トウ</t>
    </rPh>
    <rPh sb="6" eb="8">
      <t>メイショウ</t>
    </rPh>
    <phoneticPr fontId="1"/>
  </si>
  <si>
    <t>⑤返礼品等の
製造・加工地</t>
    <rPh sb="4" eb="5">
      <t>トウ</t>
    </rPh>
    <phoneticPr fontId="1"/>
  </si>
  <si>
    <t>②作成年月日</t>
    <rPh sb="1" eb="3">
      <t>サクセイ</t>
    </rPh>
    <rPh sb="3" eb="6">
      <t>ネンガッピ</t>
    </rPh>
    <phoneticPr fontId="1"/>
  </si>
  <si>
    <t>令和8年6月　日</t>
    <rPh sb="0" eb="2">
      <t>'レイワ</t>
    </rPh>
    <rPh sb="3" eb="4">
      <t>ネン</t>
    </rPh>
    <rPh sb="5" eb="6">
      <t>ガツ</t>
    </rPh>
    <rPh sb="7" eb="8">
      <t>ニチ</t>
    </rPh>
    <phoneticPr fontId="1"/>
  </si>
  <si>
    <t>※記載漏れや誤りがございましたら、入力用電子ファイルにて修正をお願いいたします。
※追加・修正・抹消箇所は、文字の赤色表示又はセルの着色等により明示してください。</t>
    <rPh sb="48" eb="50">
      <t>マッショウ</t>
    </rPh>
    <phoneticPr fontId="1"/>
  </si>
  <si>
    <t>区域内において
生じた価値の割合
（％）
※自動反映</t>
    <rPh sb="0" eb="3">
      <t>クイキナイ</t>
    </rPh>
    <rPh sb="8" eb="9">
      <t>ショウ</t>
    </rPh>
    <rPh sb="11" eb="13">
      <t>カチ</t>
    </rPh>
    <rPh sb="14" eb="16">
      <t>ワリアイ</t>
    </rPh>
    <rPh sb="22" eb="24">
      <t>ジドウ</t>
    </rPh>
    <rPh sb="24" eb="26">
      <t>ハンエイ</t>
    </rPh>
    <phoneticPr fontId="1"/>
  </si>
  <si>
    <t>④区域内において生じた価値の割合の算出方法</t>
    <rPh sb="1" eb="4">
      <t>クイキナイ</t>
    </rPh>
    <rPh sb="8" eb="9">
      <t>ショウ</t>
    </rPh>
    <rPh sb="11" eb="13">
      <t>カチ</t>
    </rPh>
    <rPh sb="14" eb="16">
      <t>ワリアイ</t>
    </rPh>
    <rPh sb="17" eb="19">
      <t>サンシュツ</t>
    </rPh>
    <rPh sb="19" eb="21">
      <t>ホウホウ</t>
    </rPh>
    <phoneticPr fontId="1"/>
  </si>
  <si>
    <t>⑦一般販売価格
（円）【税込】</t>
    <rPh sb="9" eb="10">
      <t>エン</t>
    </rPh>
    <phoneticPr fontId="1"/>
  </si>
  <si>
    <t>⑥岐南町による返礼品等の調達費用
（円）【税込】</t>
    <rPh sb="1" eb="3">
      <t>ギナン</t>
    </rPh>
    <rPh sb="3" eb="4">
      <t>チョウ</t>
    </rPh>
    <rPh sb="7" eb="10">
      <t>ヘンレイヒン</t>
    </rPh>
    <rPh sb="10" eb="11">
      <t>トウ</t>
    </rPh>
    <rPh sb="18" eb="19">
      <t>エン</t>
    </rPh>
    <rPh sb="21" eb="23">
      <t>ゼイコミ</t>
    </rPh>
    <phoneticPr fontId="1"/>
  </si>
  <si>
    <t>⑧当該返礼品の製造・販売等のために岐南町外で生じた費用（円）【税込】</t>
    <rPh sb="1" eb="3">
      <t>トウガイ</t>
    </rPh>
    <rPh sb="3" eb="5">
      <t>ヘンレイ</t>
    </rPh>
    <rPh sb="5" eb="6">
      <t>ヒン</t>
    </rPh>
    <rPh sb="17" eb="19">
      <t>ギナン</t>
    </rPh>
    <rPh sb="19" eb="20">
      <t>チョウ</t>
    </rPh>
    <rPh sb="20" eb="21">
      <t>ガイ</t>
    </rPh>
    <rPh sb="28" eb="2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</si>
</sst>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5" x14ac:knownFonts="1">
    <font>
      <sz val="11"/>
      <color theme="1"/>
      <name val="游ゴシック"/>
      <family val="2"/>
      <scheme val="minor"/>
    </font>
    <font>
      <sz val="6"/>
      <name val="游ゴシック"/>
      <family val="3"/>
      <charset val="128"/>
      <scheme val="minor"/>
    </font>
    <font>
      <sz val="11"/>
      <name val="游ゴシック"/>
      <family val="3"/>
      <charset val="128"/>
      <scheme val="minor"/>
    </font>
    <font>
      <b/>
      <sz val="16"/>
      <name val="游ゴシック"/>
      <family val="3"/>
      <charset val="128"/>
      <scheme val="minor"/>
    </font>
    <font>
      <sz val="12"/>
      <name val="游ゴシック"/>
      <family val="3"/>
      <charset val="128"/>
      <scheme val="minor"/>
    </font>
    <font>
      <sz val="11"/>
      <color theme="1"/>
      <name val="游ゴシック"/>
      <family val="2"/>
      <scheme val="minor"/>
    </font>
    <font>
      <sz val="11"/>
      <color rgb="FFFF0000"/>
      <name val="游ゴシック"/>
      <family val="2"/>
      <scheme val="minor"/>
    </font>
    <font>
      <sz val="11"/>
      <color theme="7"/>
      <name val="游ゴシック"/>
      <family val="2"/>
      <scheme val="minor"/>
    </font>
    <font>
      <sz val="11"/>
      <name val="游ゴシック"/>
      <family val="2"/>
      <scheme val="minor"/>
    </font>
    <font>
      <sz val="11"/>
      <color theme="7"/>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1"/>
      <color theme="7"/>
      <name val="游ゴシック"/>
      <family val="3"/>
      <charset val="128"/>
      <scheme val="minor"/>
    </font>
    <font>
      <b/>
      <sz val="12"/>
      <name val="游ゴシック"/>
      <family val="3"/>
      <charset val="128"/>
      <scheme val="minor"/>
    </font>
  </fonts>
  <fills count="5">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s>
  <cellStyleXfs count="3">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96">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4" fillId="0" borderId="0" xfId="0" applyFont="1"/>
    <xf numFmtId="0" fontId="4"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top"/>
    </xf>
    <xf numFmtId="0" fontId="4" fillId="0" borderId="0" xfId="0" applyFont="1" applyAlignment="1">
      <alignment vertical="top" wrapText="1"/>
    </xf>
    <xf numFmtId="0" fontId="4" fillId="3" borderId="1" xfId="0" applyFont="1" applyFill="1" applyBorder="1" applyAlignment="1">
      <alignment horizontal="center"/>
    </xf>
    <xf numFmtId="0" fontId="4" fillId="3" borderId="1" xfId="0" applyFont="1" applyFill="1" applyBorder="1"/>
    <xf numFmtId="9" fontId="4" fillId="3" borderId="1" xfId="2" applyFont="1" applyFill="1" applyBorder="1" applyAlignment="1"/>
    <xf numFmtId="0" fontId="4" fillId="0" borderId="0" xfId="0" applyFont="1" applyAlignment="1">
      <alignment horizontal="left" vertical="center"/>
    </xf>
    <xf numFmtId="9" fontId="4" fillId="3" borderId="4" xfId="2" applyFont="1" applyFill="1" applyBorder="1" applyAlignment="1"/>
    <xf numFmtId="0" fontId="4" fillId="3" borderId="1" xfId="0" applyFont="1" applyFill="1" applyBorder="1" applyAlignment="1">
      <alignment wrapText="1"/>
    </xf>
    <xf numFmtId="0" fontId="0" fillId="0" borderId="0" xfId="0" applyAlignment="1" applyProtection="1">
      <alignment horizontal="right" vertical="center"/>
      <protection locked="0"/>
    </xf>
    <xf numFmtId="0" fontId="6" fillId="4" borderId="0" xfId="0" applyFont="1" applyFill="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xf>
    <xf numFmtId="0" fontId="0" fillId="0" borderId="0" xfId="0"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0" fillId="0" borderId="0" xfId="0" applyAlignment="1">
      <alignment horizontal="left" vertical="center"/>
    </xf>
    <xf numFmtId="0" fontId="9" fillId="0" borderId="0" xfId="0" applyFont="1" applyAlignment="1">
      <alignment horizontal="center" vertical="center"/>
    </xf>
    <xf numFmtId="0" fontId="0" fillId="0" borderId="7" xfId="0" applyBorder="1" applyAlignment="1">
      <alignment vertical="center"/>
    </xf>
    <xf numFmtId="0" fontId="0" fillId="0" borderId="0" xfId="0" applyAlignment="1">
      <alignment vertical="top"/>
    </xf>
    <xf numFmtId="0" fontId="8" fillId="0" borderId="8" xfId="0" applyFont="1" applyBorder="1" applyAlignment="1">
      <alignment vertical="top"/>
    </xf>
    <xf numFmtId="0" fontId="7" fillId="0" borderId="12" xfId="0" applyFont="1" applyBorder="1" applyAlignment="1">
      <alignment vertical="top"/>
    </xf>
    <xf numFmtId="0" fontId="7" fillId="0" borderId="6" xfId="0" applyFont="1" applyBorder="1" applyAlignment="1">
      <alignment vertical="top"/>
    </xf>
    <xf numFmtId="0" fontId="7" fillId="0" borderId="0" xfId="0" applyFont="1" applyAlignment="1">
      <alignment vertical="top"/>
    </xf>
    <xf numFmtId="0" fontId="2" fillId="0" borderId="6" xfId="0" applyFont="1" applyBorder="1" applyAlignment="1">
      <alignment vertical="top"/>
    </xf>
    <xf numFmtId="0" fontId="7" fillId="0" borderId="9" xfId="0" applyFont="1" applyBorder="1" applyAlignment="1">
      <alignment vertical="top"/>
    </xf>
    <xf numFmtId="0" fontId="7" fillId="0" borderId="7" xfId="0" applyFont="1" applyBorder="1" applyAlignment="1">
      <alignment vertical="top"/>
    </xf>
    <xf numFmtId="0" fontId="12" fillId="0" borderId="0" xfId="0" applyFont="1" applyAlignment="1">
      <alignment vertical="center"/>
    </xf>
    <xf numFmtId="0" fontId="14" fillId="0" borderId="3" xfId="0" applyFont="1" applyBorder="1" applyAlignment="1">
      <alignment horizontal="center"/>
    </xf>
    <xf numFmtId="0" fontId="14" fillId="0" borderId="2" xfId="0" applyFont="1" applyBorder="1" applyAlignment="1">
      <alignment horizontal="center" vertical="center" wrapText="1"/>
    </xf>
    <xf numFmtId="0" fontId="4" fillId="0" borderId="0" xfId="0" applyFont="1" applyAlignment="1">
      <alignment horizontal="left" wrapText="1"/>
    </xf>
    <xf numFmtId="0" fontId="2" fillId="0" borderId="0" xfId="0" applyFont="1" applyAlignment="1">
      <alignment wrapText="1"/>
    </xf>
    <xf numFmtId="0" fontId="4" fillId="0" borderId="0" xfId="0" applyFont="1" applyAlignment="1">
      <alignment wrapText="1"/>
    </xf>
    <xf numFmtId="0" fontId="4" fillId="3" borderId="4" xfId="0" applyFont="1" applyFill="1" applyBorder="1" applyAlignment="1">
      <alignment horizontal="center"/>
    </xf>
    <xf numFmtId="0" fontId="4" fillId="3" borderId="4" xfId="0" applyFont="1" applyFill="1" applyBorder="1"/>
    <xf numFmtId="0" fontId="7" fillId="0" borderId="0" xfId="0" applyFont="1" applyAlignment="1">
      <alignment horizontal="center" vertical="center"/>
    </xf>
    <xf numFmtId="0" fontId="4" fillId="3" borderId="13" xfId="0" applyFont="1" applyFill="1" applyBorder="1" applyAlignment="1">
      <alignment horizontal="center" vertical="center"/>
    </xf>
    <xf numFmtId="0" fontId="4" fillId="2" borderId="13" xfId="0" applyFont="1" applyFill="1" applyBorder="1" applyAlignment="1">
      <alignment horizontal="center"/>
    </xf>
    <xf numFmtId="0" fontId="3" fillId="0" borderId="0" xfId="0" applyFont="1" applyBorder="1" applyAlignment="1">
      <alignment horizontal="center" vertical="center"/>
    </xf>
    <xf numFmtId="0" fontId="14" fillId="2" borderId="7" xfId="0" applyFont="1" applyFill="1" applyBorder="1" applyAlignment="1">
      <alignment horizontal="right" vertical="center"/>
    </xf>
    <xf numFmtId="0" fontId="14" fillId="2" borderId="0" xfId="0" applyFont="1" applyFill="1" applyAlignment="1">
      <alignment horizontal="right" vertical="center"/>
    </xf>
    <xf numFmtId="0" fontId="14" fillId="0" borderId="0" xfId="0" applyFont="1" applyAlignment="1">
      <alignment vertical="top" wrapText="1"/>
    </xf>
    <xf numFmtId="0" fontId="4" fillId="2" borderId="1" xfId="0" applyFont="1" applyFill="1" applyBorder="1" applyAlignment="1" applyProtection="1">
      <alignment wrapText="1"/>
      <protection locked="0"/>
    </xf>
    <xf numFmtId="0" fontId="4" fillId="2" borderId="1" xfId="0"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0" fontId="4" fillId="0" borderId="1" xfId="0" applyFont="1" applyBorder="1" applyProtection="1">
      <protection locked="0"/>
    </xf>
    <xf numFmtId="0" fontId="4" fillId="2" borderId="1" xfId="0" applyFont="1" applyFill="1" applyBorder="1" applyProtection="1">
      <protection locked="0"/>
    </xf>
    <xf numFmtId="58" fontId="4" fillId="2" borderId="0" xfId="0" quotePrefix="1" applyNumberFormat="1" applyFont="1" applyFill="1" applyAlignment="1" applyProtection="1">
      <alignment horizontal="right" vertical="center"/>
      <protection locked="0"/>
    </xf>
    <xf numFmtId="176" fontId="4" fillId="2" borderId="1" xfId="1" applyNumberFormat="1" applyFont="1" applyFill="1" applyBorder="1" applyAlignment="1" applyProtection="1">
      <protection locked="0"/>
    </xf>
    <xf numFmtId="176" fontId="4" fillId="2" borderId="15" xfId="1" applyNumberFormat="1" applyFont="1" applyFill="1" applyBorder="1" applyAlignment="1" applyProtection="1">
      <protection locked="0"/>
    </xf>
    <xf numFmtId="176" fontId="4" fillId="3" borderId="1" xfId="1" applyNumberFormat="1" applyFont="1" applyFill="1" applyBorder="1" applyAlignment="1"/>
    <xf numFmtId="176" fontId="4" fillId="3" borderId="15" xfId="1" applyNumberFormat="1" applyFont="1" applyFill="1" applyBorder="1" applyAlignment="1"/>
    <xf numFmtId="176" fontId="4" fillId="3" borderId="4" xfId="1" applyNumberFormat="1" applyFont="1" applyFill="1" applyBorder="1" applyAlignment="1"/>
    <xf numFmtId="176" fontId="4" fillId="3" borderId="11" xfId="1" applyNumberFormat="1" applyFont="1" applyFill="1" applyBorder="1" applyAlignment="1"/>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1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left" vertical="top" wrapText="1"/>
    </xf>
    <xf numFmtId="0" fontId="3" fillId="0" borderId="0" xfId="0" applyFont="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0" xfId="0" applyFont="1" applyAlignment="1">
      <alignment horizontal="left" wrapText="1"/>
    </xf>
    <xf numFmtId="0" fontId="4" fillId="2" borderId="7" xfId="0" applyFont="1" applyFill="1" applyBorder="1" applyAlignment="1" applyProtection="1">
      <alignment horizontal="left"/>
      <protection locked="0"/>
    </xf>
    <xf numFmtId="38" fontId="7" fillId="0" borderId="0" xfId="0" applyNumberFormat="1"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left" vertical="center"/>
    </xf>
    <xf numFmtId="38" fontId="7" fillId="0" borderId="7" xfId="0" applyNumberFormat="1" applyFont="1" applyBorder="1" applyAlignment="1">
      <alignment horizontal="center" vertical="center"/>
    </xf>
    <xf numFmtId="0" fontId="7" fillId="0" borderId="7" xfId="0" applyFont="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0" xfId="0" applyFont="1" applyBorder="1" applyAlignment="1">
      <alignment horizontal="left" vertical="top" wrapText="1"/>
    </xf>
  </cellXfs>
  <cellStyles count="3">
    <cellStyle name="パーセント" xfId="2" builtinId="5"/>
    <cellStyle name="桁区切り" xfId="1" builtinId="6"/>
    <cellStyle name="標準" xfId="0" builtinId="0"/>
  </cellStyles>
  <dxfs count="1">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100853</xdr:colOff>
      <xdr:row>4</xdr:row>
      <xdr:rowOff>484092</xdr:rowOff>
    </xdr:from>
    <xdr:to>
      <xdr:col>2</xdr:col>
      <xdr:colOff>2812676</xdr:colOff>
      <xdr:row>4</xdr:row>
      <xdr:rowOff>2120151</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986118" y="1571063"/>
          <a:ext cx="2711823"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現在登録されている第３号返礼品は、別紙１（一覧表）に掲載していますので、参考にしながら入力してください。</a:t>
          </a: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なお、一覧表の内容に追加・修正・抹消がある場合は、該当箇所が分かるよう、文字を赤色にする、またはセルを着色するなどして明示してください。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29137</xdr:colOff>
      <xdr:row>4</xdr:row>
      <xdr:rowOff>484092</xdr:rowOff>
    </xdr:from>
    <xdr:to>
      <xdr:col>3</xdr:col>
      <xdr:colOff>1333500</xdr:colOff>
      <xdr:row>4</xdr:row>
      <xdr:rowOff>2120151</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4018431" y="1571063"/>
          <a:ext cx="1304363"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入力内容に基づき自動計算されます。岐南町内で生じた価値の割合が</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50</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％以上であることが登録要件です。</a:t>
          </a:r>
        </a:p>
      </xdr:txBody>
    </xdr:sp>
    <xdr:clientData/>
  </xdr:twoCellAnchor>
  <xdr:twoCellAnchor>
    <xdr:from>
      <xdr:col>4</xdr:col>
      <xdr:colOff>13448</xdr:colOff>
      <xdr:row>4</xdr:row>
      <xdr:rowOff>484092</xdr:rowOff>
    </xdr:from>
    <xdr:to>
      <xdr:col>4</xdr:col>
      <xdr:colOff>1317811</xdr:colOff>
      <xdr:row>4</xdr:row>
      <xdr:rowOff>2120151</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5425889" y="1571063"/>
          <a:ext cx="1304363"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価格で算出する場合はアに「〇」を付けてください。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u="sng">
              <a:solidFill>
                <a:sysClr val="windowText" lastClr="000000"/>
              </a:solidFill>
              <a:latin typeface="BIZ UDPゴシック" panose="020B0400000000000000" pitchFamily="50" charset="-128"/>
              <a:ea typeface="BIZ UDPゴシック" panose="020B0400000000000000" pitchFamily="50" charset="-128"/>
            </a:rPr>
            <a:t>原則</a:t>
          </a:r>
          <a:r>
            <a:rPr kumimoji="1" lang="ja-JP" altLang="en-US" sz="1200" u="sng">
              <a:solidFill>
                <a:sysClr val="windowText" lastClr="000000"/>
              </a:solidFill>
              <a:latin typeface="BIZ UDPゴシック" panose="020B0400000000000000" pitchFamily="50" charset="-128"/>
              <a:ea typeface="BIZ UDPゴシック" panose="020B0400000000000000" pitchFamily="50" charset="-128"/>
            </a:rPr>
            <a:t>「価格」での算出方法を想定しています</a:t>
          </a:r>
          <a:r>
            <a:rPr kumimoji="1" lang="ja-JP" altLang="en-US" sz="1200" u="sng" baseline="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u="sng">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44824</xdr:colOff>
      <xdr:row>4</xdr:row>
      <xdr:rowOff>484092</xdr:rowOff>
    </xdr:from>
    <xdr:to>
      <xdr:col>7</xdr:col>
      <xdr:colOff>2229970</xdr:colOff>
      <xdr:row>4</xdr:row>
      <xdr:rowOff>2120151</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6880412" y="1571063"/>
          <a:ext cx="5939117"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「価格以外」の方法により算出する場合は、イに「〇」を付したうえで、当該算出方法の詳細及びその方法を採用する理由を記載してください。</a:t>
          </a: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20172</xdr:colOff>
      <xdr:row>4</xdr:row>
      <xdr:rowOff>484092</xdr:rowOff>
    </xdr:from>
    <xdr:to>
      <xdr:col>8</xdr:col>
      <xdr:colOff>1324535</xdr:colOff>
      <xdr:row>4</xdr:row>
      <xdr:rowOff>2120151</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12940554" y="1571063"/>
          <a:ext cx="1304363"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返礼品等の製造・加工が行われた場所を記載してください。</a:t>
          </a: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＜国内＞</a:t>
          </a: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○○県○○町</a:t>
          </a: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＜国外＞　国名</a:t>
          </a:r>
        </a:p>
      </xdr:txBody>
    </xdr:sp>
    <xdr:clientData/>
  </xdr:twoCellAnchor>
  <xdr:twoCellAnchor>
    <xdr:from>
      <xdr:col>9</xdr:col>
      <xdr:colOff>94131</xdr:colOff>
      <xdr:row>4</xdr:row>
      <xdr:rowOff>484092</xdr:rowOff>
    </xdr:from>
    <xdr:to>
      <xdr:col>9</xdr:col>
      <xdr:colOff>1398494</xdr:colOff>
      <xdr:row>4</xdr:row>
      <xdr:rowOff>2120151</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14437660" y="1571063"/>
          <a:ext cx="1304363"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岐南町への提供価格を記載してください。</a:t>
          </a: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（製造経費・加工経費・人件費・利益・その他）</a:t>
          </a:r>
        </a:p>
      </xdr:txBody>
    </xdr:sp>
    <xdr:clientData/>
  </xdr:twoCellAnchor>
  <xdr:twoCellAnchor>
    <xdr:from>
      <xdr:col>10</xdr:col>
      <xdr:colOff>67236</xdr:colOff>
      <xdr:row>4</xdr:row>
      <xdr:rowOff>484092</xdr:rowOff>
    </xdr:from>
    <xdr:to>
      <xdr:col>10</xdr:col>
      <xdr:colOff>1371599</xdr:colOff>
      <xdr:row>4</xdr:row>
      <xdr:rowOff>2120151</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15833912" y="1571063"/>
          <a:ext cx="1304363"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一般消費者に対して販売する際の通常価格を記載してください。</a:t>
          </a:r>
        </a:p>
      </xdr:txBody>
    </xdr:sp>
    <xdr:clientData/>
  </xdr:twoCellAnchor>
  <xdr:twoCellAnchor>
    <xdr:from>
      <xdr:col>11</xdr:col>
      <xdr:colOff>17931</xdr:colOff>
      <xdr:row>4</xdr:row>
      <xdr:rowOff>479609</xdr:rowOff>
    </xdr:from>
    <xdr:to>
      <xdr:col>12</xdr:col>
      <xdr:colOff>634253</xdr:colOff>
      <xdr:row>4</xdr:row>
      <xdr:rowOff>2115668</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17207755" y="1566580"/>
          <a:ext cx="2106704" cy="1636059"/>
        </a:xfrm>
        <a:prstGeom prst="wedgeRectCallout">
          <a:avLst>
            <a:gd name="adj1" fmla="val -20361"/>
            <a:gd name="adj2" fmla="val 70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⑥の調達費用のうち、岐南町外で生じた費用を記載してください。</a:t>
          </a: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・岐南町外で生産された原材料や調味料等の仕入費用。</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・岐南町外での製造・加工等に要した費用（委託を含む）。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116418</xdr:colOff>
      <xdr:row>31</xdr:row>
      <xdr:rowOff>126999</xdr:rowOff>
    </xdr:from>
    <xdr:to>
      <xdr:col>30</xdr:col>
      <xdr:colOff>211668</xdr:colOff>
      <xdr:row>37</xdr:row>
      <xdr:rowOff>126999</xdr:rowOff>
    </xdr:to>
    <xdr:sp macro="" textlink="">
      <xdr:nvSpPr>
        <xdr:cNvPr id="2" name="大かっこ 1">
          <a:extLst>
            <a:ext uri="{FF2B5EF4-FFF2-40B4-BE49-F238E27FC236}">
              <a16:creationId xmlns:a16="http://schemas.microsoft.com/office/drawing/2014/main" id="{B82ED9ED-E466-4E4F-A4B7-2B53BB5B5966}"/>
            </a:ext>
          </a:extLst>
        </xdr:cNvPr>
        <xdr:cNvSpPr/>
      </xdr:nvSpPr>
      <xdr:spPr>
        <a:xfrm>
          <a:off x="116418" y="7508874"/>
          <a:ext cx="7524750" cy="1428750"/>
        </a:xfrm>
        <a:prstGeom prst="bracketPair">
          <a:avLst>
            <a:gd name="adj" fmla="val 14493"/>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twoCellAnchor>
    <xdr:from>
      <xdr:col>3</xdr:col>
      <xdr:colOff>63501</xdr:colOff>
      <xdr:row>10</xdr:row>
      <xdr:rowOff>42333</xdr:rowOff>
    </xdr:from>
    <xdr:to>
      <xdr:col>3</xdr:col>
      <xdr:colOff>222251</xdr:colOff>
      <xdr:row>10</xdr:row>
      <xdr:rowOff>211666</xdr:rowOff>
    </xdr:to>
    <xdr:sp macro="" textlink="">
      <xdr:nvSpPr>
        <xdr:cNvPr id="3" name="正方形/長方形 2">
          <a:extLst>
            <a:ext uri="{FF2B5EF4-FFF2-40B4-BE49-F238E27FC236}">
              <a16:creationId xmlns:a16="http://schemas.microsoft.com/office/drawing/2014/main" id="{5D7ABF87-C8BA-48DF-A178-159563414EF4}"/>
            </a:ext>
          </a:extLst>
        </xdr:cNvPr>
        <xdr:cNvSpPr/>
      </xdr:nvSpPr>
      <xdr:spPr>
        <a:xfrm>
          <a:off x="806451" y="2423583"/>
          <a:ext cx="158750" cy="16933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17</xdr:row>
      <xdr:rowOff>42333</xdr:rowOff>
    </xdr:from>
    <xdr:to>
      <xdr:col>3</xdr:col>
      <xdr:colOff>222250</xdr:colOff>
      <xdr:row>17</xdr:row>
      <xdr:rowOff>211666</xdr:rowOff>
    </xdr:to>
    <xdr:sp macro="" textlink="">
      <xdr:nvSpPr>
        <xdr:cNvPr id="4" name="正方形/長方形 3">
          <a:extLst>
            <a:ext uri="{FF2B5EF4-FFF2-40B4-BE49-F238E27FC236}">
              <a16:creationId xmlns:a16="http://schemas.microsoft.com/office/drawing/2014/main" id="{91A4831A-256C-4C26-BCFD-61D32F0FCC18}"/>
            </a:ext>
          </a:extLst>
        </xdr:cNvPr>
        <xdr:cNvSpPr/>
      </xdr:nvSpPr>
      <xdr:spPr>
        <a:xfrm>
          <a:off x="806450" y="4090458"/>
          <a:ext cx="158750" cy="16933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L36"/>
  <sheetViews>
    <sheetView tabSelected="1" view="pageBreakPreview" topLeftCell="A7" zoomScale="85" zoomScaleNormal="85" zoomScaleSheetLayoutView="85" workbookViewId="0">
      <selection activeCell="F12" sqref="F12"/>
    </sheetView>
  </sheetViews>
  <sheetFormatPr defaultColWidth="8.75" defaultRowHeight="18.75" x14ac:dyDescent="0.4"/>
  <cols>
    <col min="1" max="1" width="2.75" style="2" customWidth="1"/>
    <col min="2" max="2" width="8.75" style="2" customWidth="1"/>
    <col min="3" max="3" width="40.75" style="2" customWidth="1"/>
    <col min="4" max="4" width="18.625" style="2" customWidth="1"/>
    <col min="5" max="6" width="18.625" style="3" customWidth="1"/>
    <col min="7" max="8" width="30.625" style="2" customWidth="1"/>
    <col min="9" max="11" width="18.625" style="2" customWidth="1"/>
    <col min="12" max="12" width="19.625" style="2" customWidth="1"/>
    <col min="13" max="16384" width="8.75" style="2"/>
  </cols>
  <sheetData>
    <row r="2" spans="1:12" ht="25.5" x14ac:dyDescent="0.4">
      <c r="A2" s="1"/>
      <c r="B2" s="1"/>
      <c r="C2" s="74" t="s">
        <v>2</v>
      </c>
      <c r="D2" s="74"/>
      <c r="E2" s="74"/>
      <c r="F2" s="74"/>
      <c r="G2" s="74"/>
      <c r="H2" s="74"/>
      <c r="I2" s="74"/>
      <c r="J2" s="74"/>
      <c r="K2" s="74"/>
    </row>
    <row r="3" spans="1:12" ht="19.5" x14ac:dyDescent="0.4">
      <c r="A3" s="5"/>
      <c r="B3" s="5"/>
      <c r="C3" s="5"/>
      <c r="D3" s="5"/>
      <c r="E3" s="6"/>
      <c r="F3" s="6"/>
      <c r="G3" s="5"/>
      <c r="H3" s="5"/>
      <c r="I3" s="5"/>
      <c r="J3" s="49" t="s">
        <v>48</v>
      </c>
      <c r="K3" s="56" t="s">
        <v>49</v>
      </c>
      <c r="L3" s="7"/>
    </row>
    <row r="4" spans="1:12" ht="21.75" customHeight="1" x14ac:dyDescent="0.4">
      <c r="A4" s="5"/>
      <c r="B4" s="5"/>
      <c r="C4" s="48" t="s">
        <v>45</v>
      </c>
      <c r="D4" s="83"/>
      <c r="E4" s="83"/>
      <c r="F4" s="6"/>
      <c r="G4" s="47"/>
      <c r="H4" s="15"/>
      <c r="I4" s="5"/>
      <c r="J4" s="5"/>
      <c r="K4" s="7"/>
      <c r="L4" s="7"/>
    </row>
    <row r="5" spans="1:12" ht="168.75" customHeight="1" x14ac:dyDescent="0.4">
      <c r="A5" s="5"/>
      <c r="B5" s="5"/>
      <c r="C5" s="41"/>
      <c r="D5" s="39"/>
      <c r="E5" s="39"/>
      <c r="F5" s="82"/>
      <c r="G5" s="82"/>
      <c r="H5" s="82"/>
      <c r="I5" s="40"/>
      <c r="J5" s="41"/>
      <c r="K5" s="41"/>
      <c r="L5" s="40"/>
    </row>
    <row r="6" spans="1:12" ht="28.15" customHeight="1" x14ac:dyDescent="0.4">
      <c r="A6" s="5"/>
      <c r="B6" s="5"/>
      <c r="C6" s="9"/>
      <c r="D6" s="9"/>
      <c r="E6" s="9"/>
      <c r="F6" s="9"/>
      <c r="G6" s="8"/>
      <c r="H6" s="8"/>
      <c r="I6" s="9"/>
      <c r="J6" s="9"/>
      <c r="K6" s="9"/>
      <c r="L6" s="9"/>
    </row>
    <row r="7" spans="1:12" ht="49.5" customHeight="1" x14ac:dyDescent="0.4">
      <c r="A7" s="5"/>
      <c r="B7" s="63" t="s">
        <v>4</v>
      </c>
      <c r="C7" s="75" t="s">
        <v>46</v>
      </c>
      <c r="D7" s="77" t="s">
        <v>51</v>
      </c>
      <c r="E7" s="67" t="s">
        <v>52</v>
      </c>
      <c r="F7" s="68"/>
      <c r="G7" s="68"/>
      <c r="H7" s="69"/>
      <c r="I7" s="80" t="s">
        <v>47</v>
      </c>
      <c r="J7" s="80" t="s">
        <v>54</v>
      </c>
      <c r="K7" s="80" t="s">
        <v>53</v>
      </c>
      <c r="L7" s="65" t="s">
        <v>55</v>
      </c>
    </row>
    <row r="8" spans="1:12" s="4" customFormat="1" ht="49.5" customHeight="1" x14ac:dyDescent="0.4">
      <c r="A8" s="9"/>
      <c r="B8" s="63"/>
      <c r="C8" s="76"/>
      <c r="D8" s="78"/>
      <c r="E8" s="79" t="s">
        <v>35</v>
      </c>
      <c r="F8" s="70" t="s">
        <v>36</v>
      </c>
      <c r="G8" s="71"/>
      <c r="H8" s="72"/>
      <c r="I8" s="81"/>
      <c r="J8" s="81"/>
      <c r="K8" s="81"/>
      <c r="L8" s="66"/>
    </row>
    <row r="9" spans="1:12" ht="49.5" customHeight="1" x14ac:dyDescent="0.4">
      <c r="A9" s="5"/>
      <c r="B9" s="64"/>
      <c r="C9" s="76"/>
      <c r="D9" s="78"/>
      <c r="E9" s="79"/>
      <c r="F9" s="37"/>
      <c r="G9" s="38" t="s">
        <v>0</v>
      </c>
      <c r="H9" s="38" t="s">
        <v>1</v>
      </c>
      <c r="I9" s="81"/>
      <c r="J9" s="81"/>
      <c r="K9" s="81"/>
      <c r="L9" s="66"/>
    </row>
    <row r="10" spans="1:12" ht="19.5" x14ac:dyDescent="0.4">
      <c r="A10" s="5"/>
      <c r="B10" s="45" t="s">
        <v>5</v>
      </c>
      <c r="C10" s="13" t="s">
        <v>37</v>
      </c>
      <c r="D10" s="14">
        <f>IF(L10=0,"",(J10-L10)/J10)</f>
        <v>0.66666666666666663</v>
      </c>
      <c r="E10" s="12" t="s">
        <v>6</v>
      </c>
      <c r="F10" s="12"/>
      <c r="G10" s="13"/>
      <c r="H10" s="17"/>
      <c r="I10" s="13" t="s">
        <v>42</v>
      </c>
      <c r="J10" s="59">
        <v>3000</v>
      </c>
      <c r="K10" s="59">
        <v>3000</v>
      </c>
      <c r="L10" s="60">
        <v>1000</v>
      </c>
    </row>
    <row r="11" spans="1:12" ht="19.5" x14ac:dyDescent="0.4">
      <c r="A11" s="5"/>
      <c r="B11" s="45" t="s">
        <v>5</v>
      </c>
      <c r="C11" s="43" t="s">
        <v>38</v>
      </c>
      <c r="D11" s="16">
        <f t="shared" ref="D11:D23" si="0">IF(L11=0,"",(J11-L11)/J11)</f>
        <v>0.5714285714285714</v>
      </c>
      <c r="E11" s="42"/>
      <c r="F11" s="42" t="s">
        <v>6</v>
      </c>
      <c r="G11" s="43" t="s">
        <v>39</v>
      </c>
      <c r="H11" s="43" t="s">
        <v>40</v>
      </c>
      <c r="I11" s="43" t="s">
        <v>41</v>
      </c>
      <c r="J11" s="61">
        <v>140000</v>
      </c>
      <c r="K11" s="61">
        <v>140000</v>
      </c>
      <c r="L11" s="62">
        <v>60000</v>
      </c>
    </row>
    <row r="12" spans="1:12" ht="19.5" x14ac:dyDescent="0.4">
      <c r="A12" s="5"/>
      <c r="B12" s="46">
        <f>ROW()-11</f>
        <v>1</v>
      </c>
      <c r="C12" s="51"/>
      <c r="D12" s="14" t="str">
        <f>IF(L12=0,"",(J12-L12)/J12)</f>
        <v/>
      </c>
      <c r="E12" s="52"/>
      <c r="F12" s="53"/>
      <c r="G12" s="54"/>
      <c r="H12" s="54"/>
      <c r="I12" s="55"/>
      <c r="J12" s="57"/>
      <c r="K12" s="57"/>
      <c r="L12" s="58"/>
    </row>
    <row r="13" spans="1:12" ht="19.5" x14ac:dyDescent="0.4">
      <c r="A13" s="5"/>
      <c r="B13" s="46">
        <f t="shared" ref="B13:B23" si="1">ROW()-11</f>
        <v>2</v>
      </c>
      <c r="C13" s="51"/>
      <c r="D13" s="16" t="str">
        <f t="shared" si="0"/>
        <v/>
      </c>
      <c r="E13" s="52"/>
      <c r="F13" s="53"/>
      <c r="G13" s="54"/>
      <c r="H13" s="54"/>
      <c r="I13" s="55"/>
      <c r="J13" s="57"/>
      <c r="K13" s="57"/>
      <c r="L13" s="58"/>
    </row>
    <row r="14" spans="1:12" ht="19.5" x14ac:dyDescent="0.4">
      <c r="A14" s="5"/>
      <c r="B14" s="46">
        <f t="shared" si="1"/>
        <v>3</v>
      </c>
      <c r="C14" s="51"/>
      <c r="D14" s="14" t="str">
        <f t="shared" si="0"/>
        <v/>
      </c>
      <c r="E14" s="52"/>
      <c r="F14" s="53"/>
      <c r="G14" s="54"/>
      <c r="H14" s="54"/>
      <c r="I14" s="55"/>
      <c r="J14" s="57"/>
      <c r="K14" s="57"/>
      <c r="L14" s="58"/>
    </row>
    <row r="15" spans="1:12" ht="19.5" x14ac:dyDescent="0.4">
      <c r="A15" s="5"/>
      <c r="B15" s="46">
        <f t="shared" si="1"/>
        <v>4</v>
      </c>
      <c r="C15" s="51"/>
      <c r="D15" s="14" t="str">
        <f t="shared" si="0"/>
        <v/>
      </c>
      <c r="E15" s="52"/>
      <c r="F15" s="53"/>
      <c r="G15" s="54"/>
      <c r="H15" s="54"/>
      <c r="I15" s="55"/>
      <c r="J15" s="57"/>
      <c r="K15" s="57"/>
      <c r="L15" s="58"/>
    </row>
    <row r="16" spans="1:12" ht="19.5" x14ac:dyDescent="0.4">
      <c r="A16" s="5"/>
      <c r="B16" s="46">
        <f t="shared" si="1"/>
        <v>5</v>
      </c>
      <c r="C16" s="51"/>
      <c r="D16" s="14" t="str">
        <f t="shared" si="0"/>
        <v/>
      </c>
      <c r="E16" s="52"/>
      <c r="F16" s="53"/>
      <c r="G16" s="54"/>
      <c r="H16" s="54"/>
      <c r="I16" s="55"/>
      <c r="J16" s="57"/>
      <c r="K16" s="57"/>
      <c r="L16" s="58"/>
    </row>
    <row r="17" spans="1:12" ht="19.5" x14ac:dyDescent="0.4">
      <c r="A17" s="5"/>
      <c r="B17" s="46">
        <f t="shared" si="1"/>
        <v>6</v>
      </c>
      <c r="C17" s="51"/>
      <c r="D17" s="14" t="str">
        <f t="shared" si="0"/>
        <v/>
      </c>
      <c r="E17" s="52"/>
      <c r="F17" s="53"/>
      <c r="G17" s="54"/>
      <c r="H17" s="54"/>
      <c r="I17" s="55"/>
      <c r="J17" s="57"/>
      <c r="K17" s="57"/>
      <c r="L17" s="58"/>
    </row>
    <row r="18" spans="1:12" ht="19.5" x14ac:dyDescent="0.4">
      <c r="A18" s="5"/>
      <c r="B18" s="46">
        <f t="shared" si="1"/>
        <v>7</v>
      </c>
      <c r="C18" s="51"/>
      <c r="D18" s="14" t="str">
        <f t="shared" si="0"/>
        <v/>
      </c>
      <c r="E18" s="52"/>
      <c r="F18" s="53"/>
      <c r="G18" s="54"/>
      <c r="H18" s="54"/>
      <c r="I18" s="55"/>
      <c r="J18" s="57"/>
      <c r="K18" s="57"/>
      <c r="L18" s="58"/>
    </row>
    <row r="19" spans="1:12" ht="19.5" x14ac:dyDescent="0.4">
      <c r="A19" s="5"/>
      <c r="B19" s="46">
        <f t="shared" si="1"/>
        <v>8</v>
      </c>
      <c r="C19" s="51"/>
      <c r="D19" s="14" t="str">
        <f t="shared" si="0"/>
        <v/>
      </c>
      <c r="E19" s="52"/>
      <c r="F19" s="53"/>
      <c r="G19" s="54"/>
      <c r="H19" s="54"/>
      <c r="I19" s="55"/>
      <c r="J19" s="57"/>
      <c r="K19" s="57"/>
      <c r="L19" s="58"/>
    </row>
    <row r="20" spans="1:12" ht="19.5" x14ac:dyDescent="0.4">
      <c r="A20" s="5"/>
      <c r="B20" s="46">
        <f t="shared" si="1"/>
        <v>9</v>
      </c>
      <c r="C20" s="51"/>
      <c r="D20" s="14" t="str">
        <f t="shared" si="0"/>
        <v/>
      </c>
      <c r="E20" s="52"/>
      <c r="F20" s="53"/>
      <c r="G20" s="54"/>
      <c r="H20" s="54"/>
      <c r="I20" s="55"/>
      <c r="J20" s="57"/>
      <c r="K20" s="57"/>
      <c r="L20" s="58"/>
    </row>
    <row r="21" spans="1:12" ht="18" customHeight="1" x14ac:dyDescent="0.4">
      <c r="A21" s="5"/>
      <c r="B21" s="46">
        <f t="shared" si="1"/>
        <v>10</v>
      </c>
      <c r="C21" s="51"/>
      <c r="D21" s="14" t="str">
        <f t="shared" si="0"/>
        <v/>
      </c>
      <c r="E21" s="52"/>
      <c r="F21" s="53"/>
      <c r="G21" s="54"/>
      <c r="H21" s="54"/>
      <c r="I21" s="55"/>
      <c r="J21" s="57"/>
      <c r="K21" s="57"/>
      <c r="L21" s="58"/>
    </row>
    <row r="22" spans="1:12" ht="19.5" x14ac:dyDescent="0.4">
      <c r="A22" s="5"/>
      <c r="B22" s="46">
        <f t="shared" si="1"/>
        <v>11</v>
      </c>
      <c r="C22" s="51"/>
      <c r="D22" s="14" t="str">
        <f t="shared" si="0"/>
        <v/>
      </c>
      <c r="E22" s="52"/>
      <c r="F22" s="53"/>
      <c r="G22" s="54"/>
      <c r="H22" s="54"/>
      <c r="I22" s="55"/>
      <c r="J22" s="57"/>
      <c r="K22" s="57"/>
      <c r="L22" s="58"/>
    </row>
    <row r="23" spans="1:12" ht="19.5" x14ac:dyDescent="0.4">
      <c r="A23" s="5"/>
      <c r="B23" s="46">
        <f t="shared" si="1"/>
        <v>12</v>
      </c>
      <c r="C23" s="51"/>
      <c r="D23" s="14" t="str">
        <f t="shared" si="0"/>
        <v/>
      </c>
      <c r="E23" s="52"/>
      <c r="F23" s="53"/>
      <c r="G23" s="54"/>
      <c r="H23" s="54"/>
      <c r="I23" s="55"/>
      <c r="J23" s="57"/>
      <c r="K23" s="57"/>
      <c r="L23" s="58"/>
    </row>
    <row r="24" spans="1:12" ht="19.5" x14ac:dyDescent="0.4">
      <c r="A24" s="5"/>
      <c r="B24" s="5"/>
      <c r="C24" s="10"/>
      <c r="D24" s="10"/>
      <c r="E24" s="10"/>
      <c r="F24" s="10"/>
      <c r="G24" s="10"/>
      <c r="H24" s="10"/>
      <c r="I24" s="10"/>
      <c r="J24" s="10"/>
      <c r="K24" s="10"/>
      <c r="L24" s="10"/>
    </row>
    <row r="25" spans="1:12" ht="18" customHeight="1" x14ac:dyDescent="0.4">
      <c r="A25" s="5"/>
      <c r="B25" s="5"/>
      <c r="C25" s="73" t="s">
        <v>50</v>
      </c>
      <c r="D25" s="73"/>
      <c r="E25" s="73"/>
      <c r="F25" s="73"/>
      <c r="G25" s="50"/>
      <c r="H25" s="10"/>
      <c r="I25" s="10"/>
      <c r="J25" s="10"/>
      <c r="K25" s="10"/>
      <c r="L25" s="10"/>
    </row>
    <row r="26" spans="1:12" ht="18" customHeight="1" x14ac:dyDescent="0.4">
      <c r="A26" s="5"/>
      <c r="B26" s="5"/>
      <c r="C26" s="73"/>
      <c r="D26" s="73"/>
      <c r="E26" s="73"/>
      <c r="F26" s="73"/>
      <c r="G26" s="50"/>
      <c r="H26" s="10"/>
      <c r="I26" s="10"/>
      <c r="J26" s="10"/>
      <c r="K26" s="10"/>
      <c r="L26" s="10"/>
    </row>
    <row r="27" spans="1:12" ht="19.5" x14ac:dyDescent="0.4">
      <c r="A27" s="5"/>
      <c r="B27" s="5"/>
      <c r="C27" s="73"/>
      <c r="D27" s="73"/>
      <c r="E27" s="73"/>
      <c r="F27" s="73"/>
      <c r="G27" s="50"/>
      <c r="H27" s="10"/>
      <c r="I27" s="10"/>
      <c r="J27" s="10"/>
      <c r="K27" s="10"/>
      <c r="L27" s="10"/>
    </row>
    <row r="28" spans="1:12" ht="19.5" x14ac:dyDescent="0.4">
      <c r="A28" s="5"/>
      <c r="B28" s="5"/>
      <c r="C28" s="50"/>
      <c r="D28" s="50"/>
      <c r="E28" s="50"/>
      <c r="F28" s="50"/>
      <c r="G28" s="50"/>
      <c r="H28" s="10"/>
      <c r="I28" s="10"/>
      <c r="J28" s="10"/>
      <c r="K28" s="10"/>
      <c r="L28" s="10"/>
    </row>
    <row r="29" spans="1:12" ht="19.5" x14ac:dyDescent="0.4">
      <c r="A29" s="5"/>
      <c r="B29" s="5"/>
      <c r="C29" s="50"/>
      <c r="D29" s="50"/>
      <c r="E29" s="50"/>
      <c r="F29" s="50"/>
      <c r="G29" s="50"/>
      <c r="H29" s="10"/>
      <c r="I29" s="10"/>
      <c r="J29" s="10"/>
      <c r="K29" s="10"/>
      <c r="L29" s="10"/>
    </row>
    <row r="30" spans="1:12" ht="19.5" x14ac:dyDescent="0.4">
      <c r="A30" s="5"/>
      <c r="B30" s="5"/>
      <c r="C30" s="50"/>
      <c r="D30" s="50"/>
      <c r="E30" s="50"/>
      <c r="F30" s="50"/>
      <c r="G30" s="50"/>
      <c r="H30" s="10"/>
      <c r="I30" s="10"/>
      <c r="J30" s="10"/>
      <c r="K30" s="10"/>
      <c r="L30" s="10"/>
    </row>
    <row r="31" spans="1:12" ht="19.5" x14ac:dyDescent="0.4">
      <c r="A31" s="5"/>
      <c r="B31" s="5"/>
      <c r="C31" s="50"/>
      <c r="D31" s="50"/>
      <c r="E31" s="50"/>
      <c r="F31" s="50"/>
      <c r="G31" s="50"/>
      <c r="H31" s="10"/>
      <c r="I31" s="10"/>
      <c r="J31" s="10"/>
      <c r="K31" s="10"/>
      <c r="L31" s="10"/>
    </row>
    <row r="32" spans="1:12" ht="19.5" x14ac:dyDescent="0.4">
      <c r="A32" s="5"/>
      <c r="B32" s="5"/>
      <c r="C32" s="50"/>
      <c r="D32" s="50"/>
      <c r="E32" s="50"/>
      <c r="F32" s="50"/>
      <c r="G32" s="50"/>
      <c r="H32" s="10"/>
      <c r="I32" s="10"/>
      <c r="J32" s="10"/>
      <c r="K32" s="10"/>
      <c r="L32" s="10"/>
    </row>
    <row r="33" spans="1:12" ht="19.5" x14ac:dyDescent="0.4">
      <c r="A33" s="5"/>
      <c r="B33" s="5"/>
      <c r="C33" s="50"/>
      <c r="D33" s="50"/>
      <c r="E33" s="50"/>
      <c r="F33" s="50"/>
      <c r="G33" s="50"/>
      <c r="H33" s="10"/>
      <c r="I33" s="10"/>
      <c r="J33" s="10"/>
      <c r="K33" s="10"/>
      <c r="L33" s="10"/>
    </row>
    <row r="34" spans="1:12" ht="19.5" x14ac:dyDescent="0.4">
      <c r="A34" s="5"/>
      <c r="B34" s="5"/>
      <c r="C34" s="50"/>
      <c r="D34" s="50"/>
      <c r="E34" s="50"/>
      <c r="F34" s="50"/>
      <c r="G34" s="50"/>
      <c r="H34" s="10"/>
      <c r="I34" s="10"/>
      <c r="J34" s="10"/>
      <c r="K34" s="10"/>
      <c r="L34" s="10"/>
    </row>
    <row r="35" spans="1:12" ht="27.6" customHeight="1" x14ac:dyDescent="0.4">
      <c r="A35" s="5"/>
      <c r="B35" s="5"/>
      <c r="C35" s="50"/>
      <c r="D35" s="50"/>
      <c r="E35" s="50"/>
      <c r="F35" s="50"/>
      <c r="G35" s="50"/>
      <c r="H35" s="10"/>
      <c r="I35" s="10"/>
      <c r="J35" s="10"/>
      <c r="K35" s="10"/>
      <c r="L35" s="10"/>
    </row>
    <row r="36" spans="1:12" ht="18" customHeight="1" x14ac:dyDescent="0.4">
      <c r="C36" s="11"/>
      <c r="D36" s="11"/>
      <c r="E36" s="11"/>
      <c r="F36" s="11"/>
      <c r="G36" s="11"/>
      <c r="H36" s="11"/>
      <c r="I36" s="11"/>
      <c r="J36" s="11"/>
      <c r="K36" s="11"/>
      <c r="L36" s="11"/>
    </row>
  </sheetData>
  <sheetProtection sheet="1" formatCells="0" selectLockedCells="1"/>
  <mergeCells count="14">
    <mergeCell ref="C2:K2"/>
    <mergeCell ref="C7:C9"/>
    <mergeCell ref="D7:D9"/>
    <mergeCell ref="E8:E9"/>
    <mergeCell ref="I7:I9"/>
    <mergeCell ref="J7:J9"/>
    <mergeCell ref="K7:K9"/>
    <mergeCell ref="F5:H5"/>
    <mergeCell ref="D4:E4"/>
    <mergeCell ref="B7:B9"/>
    <mergeCell ref="L7:L9"/>
    <mergeCell ref="E7:H7"/>
    <mergeCell ref="F8:H8"/>
    <mergeCell ref="C25:F27"/>
  </mergeCells>
  <phoneticPr fontId="1"/>
  <conditionalFormatting sqref="D10:D23">
    <cfRule type="cellIs" dxfId="0" priority="3" operator="lessThan">
      <formula>0.5</formula>
    </cfRule>
  </conditionalFormatting>
  <dataValidations count="3">
    <dataValidation type="list" allowBlank="1" showInputMessage="1" showErrorMessage="1" sqref="E10:F23" xr:uid="{00000000-0002-0000-0000-000000000000}">
      <formula1>"○"</formula1>
    </dataValidation>
    <dataValidation imeMode="hiragana" allowBlank="1" showInputMessage="1" showErrorMessage="1" sqref="D4:E4 C12:C22 I12:I22 G12:H22" xr:uid="{00000000-0002-0000-0000-000001000000}"/>
    <dataValidation imeMode="off" allowBlank="1" showInputMessage="1" showErrorMessage="1" sqref="J12:L23" xr:uid="{00000000-0002-0000-0000-000002000000}"/>
  </dataValidations>
  <printOptions horizontalCentered="1"/>
  <pageMargins left="0.19685039370078741" right="0.19685039370078741" top="0.39370078740157483" bottom="0.39370078740157483" header="0.31496062992125984" footer="0.31496062992125984"/>
  <pageSetup paperSize="8"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8"/>
  <sheetViews>
    <sheetView topLeftCell="A7" workbookViewId="0">
      <selection activeCell="U16" sqref="U16:Y16"/>
    </sheetView>
  </sheetViews>
  <sheetFormatPr defaultColWidth="3.25" defaultRowHeight="18.75" x14ac:dyDescent="0.4"/>
  <cols>
    <col min="1" max="16384" width="3.25" style="20"/>
  </cols>
  <sheetData>
    <row r="1" spans="1:32" x14ac:dyDescent="0.4">
      <c r="A1" s="18" t="s">
        <v>4</v>
      </c>
      <c r="B1" s="19">
        <v>1</v>
      </c>
      <c r="D1" s="20" t="s">
        <v>34</v>
      </c>
    </row>
    <row r="2" spans="1:32" x14ac:dyDescent="0.4">
      <c r="A2" s="21"/>
      <c r="B2" s="21" t="s">
        <v>43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2" x14ac:dyDescent="0.4">
      <c r="A4" s="21"/>
      <c r="B4" s="21"/>
      <c r="C4" s="21"/>
      <c r="D4" s="21"/>
      <c r="E4" s="21"/>
      <c r="F4" s="21"/>
      <c r="G4" s="21"/>
      <c r="H4" s="21"/>
      <c r="I4" s="21"/>
      <c r="J4" s="21"/>
      <c r="K4" s="21"/>
      <c r="L4" s="21"/>
      <c r="M4" s="21"/>
      <c r="N4" s="21"/>
      <c r="O4" s="21"/>
      <c r="P4" s="21"/>
      <c r="Q4" s="21"/>
      <c r="R4" s="21"/>
      <c r="S4" s="21"/>
      <c r="T4" s="21"/>
      <c r="U4" s="21"/>
      <c r="V4" s="21"/>
      <c r="W4" s="21"/>
      <c r="X4" s="21"/>
      <c r="Y4" s="22" t="s">
        <v>3</v>
      </c>
      <c r="Z4" s="23">
        <f>証明作成様式!D4</f>
        <v>0</v>
      </c>
      <c r="AA4" s="21"/>
      <c r="AB4" s="21"/>
      <c r="AC4" s="21"/>
      <c r="AD4" s="21"/>
      <c r="AE4" s="21"/>
      <c r="AF4" s="21"/>
    </row>
    <row r="5" spans="1:32" x14ac:dyDescent="0.4">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row>
    <row r="6" spans="1:32" x14ac:dyDescent="0.4">
      <c r="A6" s="21"/>
      <c r="B6" s="21"/>
      <c r="C6" s="24" t="s">
        <v>8</v>
      </c>
      <c r="D6" s="86">
        <f>IFERROR(INDEX(証明作成様式!C10:C23,MATCH(B1,証明作成様式!B10:B23,0)),"")</f>
        <v>0</v>
      </c>
      <c r="E6" s="86"/>
      <c r="F6" s="86"/>
      <c r="G6" s="86"/>
      <c r="H6" s="86"/>
      <c r="I6" s="86"/>
      <c r="J6" s="86"/>
      <c r="K6" s="86"/>
      <c r="L6" s="86"/>
      <c r="M6" s="86"/>
      <c r="N6" s="86"/>
      <c r="O6" s="86"/>
      <c r="P6" s="86"/>
      <c r="Q6" s="86"/>
      <c r="R6" s="86"/>
      <c r="S6" s="86"/>
      <c r="T6" s="86"/>
      <c r="U6" s="86"/>
      <c r="V6" s="86"/>
      <c r="W6" s="86"/>
      <c r="X6" s="25" t="s">
        <v>9</v>
      </c>
      <c r="Y6" s="21"/>
      <c r="Z6" s="21"/>
      <c r="AA6" s="21"/>
      <c r="AB6" s="21"/>
      <c r="AC6" s="21"/>
      <c r="AD6" s="21"/>
      <c r="AE6" s="21"/>
      <c r="AF6" s="21"/>
    </row>
    <row r="7" spans="1:32" x14ac:dyDescent="0.4">
      <c r="A7" s="21"/>
      <c r="B7" s="21" t="s">
        <v>44</v>
      </c>
      <c r="C7" s="21"/>
      <c r="D7" s="44"/>
      <c r="E7" s="44"/>
      <c r="F7" s="44"/>
      <c r="G7" s="44"/>
      <c r="H7" s="44"/>
      <c r="I7" s="44"/>
      <c r="J7" s="44"/>
      <c r="K7" s="44"/>
      <c r="L7" s="44"/>
      <c r="M7" s="44"/>
      <c r="N7" s="21"/>
      <c r="O7" s="21"/>
      <c r="P7" s="21"/>
      <c r="Q7" s="21"/>
      <c r="R7" s="21"/>
      <c r="S7" s="21"/>
      <c r="T7" s="21"/>
      <c r="U7" s="21"/>
      <c r="V7" s="21"/>
      <c r="W7" s="21"/>
      <c r="X7" s="21"/>
      <c r="Y7" s="21"/>
      <c r="Z7" s="21"/>
      <c r="AA7" s="89" t="str">
        <f>IFERROR(INDEX(証明作成様式!D10:D23,MATCH(B1,証明作成様式!B10:B23,0)),"")</f>
        <v/>
      </c>
      <c r="AB7" s="89"/>
      <c r="AC7" s="21" t="s">
        <v>28</v>
      </c>
      <c r="AD7" s="21"/>
      <c r="AE7" s="21"/>
      <c r="AF7" s="21"/>
    </row>
    <row r="8" spans="1:32" x14ac:dyDescent="0.4">
      <c r="A8" s="21"/>
      <c r="B8" s="21" t="s">
        <v>30</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row>
    <row r="9" spans="1:32" x14ac:dyDescent="0.4">
      <c r="A9" s="21"/>
      <c r="B9" s="21" t="s">
        <v>33</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1:32"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row>
    <row r="11" spans="1:32" x14ac:dyDescent="0.4">
      <c r="A11" s="21"/>
      <c r="B11" s="21"/>
      <c r="C11" s="21"/>
      <c r="D11" s="26" t="str">
        <f>IFERROR(IF(INDEX(証明作成様式!E10:E23,MATCH(B1,証明作成様式!B10:B23,0))="○","●",""),"")</f>
        <v/>
      </c>
      <c r="E11" s="21" t="s">
        <v>10</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row>
    <row r="12" spans="1:32" x14ac:dyDescent="0.4">
      <c r="A12" s="21"/>
      <c r="B12" s="21"/>
      <c r="C12" s="21"/>
      <c r="D12" s="21"/>
      <c r="E12" s="21" t="s">
        <v>11</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row>
    <row r="13" spans="1:32" x14ac:dyDescent="0.4">
      <c r="A13" s="21"/>
      <c r="B13" s="21"/>
      <c r="C13" s="21"/>
      <c r="D13" s="21"/>
      <c r="E13" s="21"/>
      <c r="F13" s="21" t="s">
        <v>12</v>
      </c>
      <c r="G13" s="21"/>
      <c r="H13" s="21"/>
      <c r="I13" s="21"/>
      <c r="J13" s="21"/>
      <c r="K13" s="21"/>
      <c r="L13" s="21"/>
      <c r="M13" s="21"/>
      <c r="N13" s="21"/>
      <c r="O13" s="21"/>
      <c r="P13" s="21"/>
      <c r="Q13" s="21"/>
      <c r="R13" s="21"/>
      <c r="S13" s="21"/>
      <c r="T13" s="21"/>
      <c r="U13" s="87">
        <f>IFERROR(INDEX(証明作成様式!J10:J23,MATCH(B1,証明作成様式!B10:B23,0)),"")</f>
        <v>0</v>
      </c>
      <c r="V13" s="88"/>
      <c r="W13" s="88"/>
      <c r="X13" s="88"/>
      <c r="Y13" s="88"/>
      <c r="Z13" s="27" t="s">
        <v>7</v>
      </c>
      <c r="AA13" s="21"/>
      <c r="AB13" s="21"/>
      <c r="AC13" s="21"/>
      <c r="AD13" s="21"/>
      <c r="AE13" s="21"/>
      <c r="AF13" s="21"/>
    </row>
    <row r="14" spans="1:32" x14ac:dyDescent="0.4">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row>
    <row r="15" spans="1:32" x14ac:dyDescent="0.4">
      <c r="A15" s="21"/>
      <c r="B15" s="21"/>
      <c r="C15" s="21"/>
      <c r="D15" s="21"/>
      <c r="E15" s="21"/>
      <c r="F15" s="21" t="s">
        <v>13</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row>
    <row r="16" spans="1:32" x14ac:dyDescent="0.4">
      <c r="A16" s="21"/>
      <c r="B16" s="21"/>
      <c r="C16" s="21"/>
      <c r="D16" s="21"/>
      <c r="E16" s="21"/>
      <c r="F16" s="21"/>
      <c r="G16" s="21"/>
      <c r="H16" s="21"/>
      <c r="I16" s="21"/>
      <c r="J16" s="21"/>
      <c r="K16" s="21"/>
      <c r="L16" s="21"/>
      <c r="M16" s="21"/>
      <c r="N16" s="21"/>
      <c r="O16" s="21"/>
      <c r="P16" s="21"/>
      <c r="Q16" s="21"/>
      <c r="R16" s="21"/>
      <c r="S16" s="21"/>
      <c r="T16" s="21"/>
      <c r="U16" s="87">
        <f>IFERROR(INDEX(証明作成様式!L10:L23,MATCH(B1,証明作成様式!B10:B23,0)),"")</f>
        <v>0</v>
      </c>
      <c r="V16" s="88"/>
      <c r="W16" s="88"/>
      <c r="X16" s="88"/>
      <c r="Y16" s="88"/>
      <c r="Z16" s="27" t="s">
        <v>7</v>
      </c>
      <c r="AA16" s="21"/>
      <c r="AB16" s="21"/>
      <c r="AC16" s="21"/>
      <c r="AD16" s="21"/>
      <c r="AE16" s="21"/>
      <c r="AF16" s="21"/>
    </row>
    <row r="17" spans="1:32" x14ac:dyDescent="0.4">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row>
    <row r="18" spans="1:32" x14ac:dyDescent="0.4">
      <c r="A18" s="21"/>
      <c r="B18" s="21"/>
      <c r="C18" s="21"/>
      <c r="D18" s="44" t="str">
        <f>IFERROR(IF(INDEX(証明作成様式!F10:F23,MATCH(B1,証明作成様式!B10:B23,0))="○","●",""),"")</f>
        <v/>
      </c>
      <c r="E18" s="21" t="s">
        <v>14</v>
      </c>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32" x14ac:dyDescent="0.4">
      <c r="A19" s="21"/>
      <c r="B19" s="21"/>
      <c r="C19" s="21"/>
      <c r="D19" s="21"/>
      <c r="E19" s="21" t="s">
        <v>15</v>
      </c>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row>
    <row r="20" spans="1:32" x14ac:dyDescent="0.4">
      <c r="A20" s="21"/>
      <c r="B20" s="28"/>
      <c r="C20" s="28"/>
      <c r="D20" s="29" t="s">
        <v>31</v>
      </c>
      <c r="E20" s="30"/>
      <c r="F20" s="94" t="str">
        <f>IFERROR(IF(TRIM(INDEX(証明作成様式!H10:H23,MATCH(B1,証明作成様式!B10:B23,0)))="","",INDEX(証明作成様式!H10:H23,MATCH(B1,証明作成様式!B10:B23,0))),"")</f>
        <v/>
      </c>
      <c r="G20" s="94"/>
      <c r="H20" s="94"/>
      <c r="I20" s="94"/>
      <c r="J20" s="94"/>
      <c r="K20" s="94"/>
      <c r="L20" s="94"/>
      <c r="M20" s="94"/>
      <c r="N20" s="94"/>
      <c r="O20" s="94"/>
      <c r="P20" s="94"/>
      <c r="Q20" s="94"/>
      <c r="R20" s="94"/>
      <c r="S20" s="94"/>
      <c r="T20" s="94"/>
      <c r="U20" s="94"/>
      <c r="V20" s="94"/>
      <c r="W20" s="94"/>
      <c r="X20" s="94"/>
      <c r="Y20" s="94"/>
      <c r="Z20" s="95"/>
      <c r="AA20" s="28"/>
      <c r="AB20" s="28"/>
      <c r="AC20" s="28"/>
      <c r="AD20" s="21"/>
      <c r="AE20" s="21"/>
      <c r="AF20" s="21"/>
    </row>
    <row r="21" spans="1:32" x14ac:dyDescent="0.4">
      <c r="A21" s="21"/>
      <c r="B21" s="28"/>
      <c r="C21" s="28"/>
      <c r="D21" s="31"/>
      <c r="E21" s="32"/>
      <c r="F21" s="90"/>
      <c r="G21" s="90"/>
      <c r="H21" s="90"/>
      <c r="I21" s="90"/>
      <c r="J21" s="90"/>
      <c r="K21" s="90"/>
      <c r="L21" s="90"/>
      <c r="M21" s="90"/>
      <c r="N21" s="90"/>
      <c r="O21" s="90"/>
      <c r="P21" s="90"/>
      <c r="Q21" s="90"/>
      <c r="R21" s="90"/>
      <c r="S21" s="90"/>
      <c r="T21" s="90"/>
      <c r="U21" s="90"/>
      <c r="V21" s="90"/>
      <c r="W21" s="90"/>
      <c r="X21" s="90"/>
      <c r="Y21" s="90"/>
      <c r="Z21" s="91"/>
      <c r="AA21" s="28"/>
      <c r="AB21" s="28"/>
      <c r="AC21" s="28"/>
      <c r="AD21" s="21"/>
      <c r="AE21" s="21"/>
      <c r="AF21" s="21"/>
    </row>
    <row r="22" spans="1:32" x14ac:dyDescent="0.4">
      <c r="A22" s="21"/>
      <c r="B22" s="28"/>
      <c r="C22" s="28"/>
      <c r="D22" s="33" t="s">
        <v>32</v>
      </c>
      <c r="E22" s="21"/>
      <c r="F22" s="90" t="str">
        <f>IFERROR(IF(TRIM(INDEX(証明作成様式!G10:G23,MATCH(B1,証明作成様式!B10:B23,0)))="","",INDEX(証明作成様式!G10:G23,MATCH(B1,証明作成様式!B10:B23,0))),"")</f>
        <v/>
      </c>
      <c r="G22" s="90"/>
      <c r="H22" s="90"/>
      <c r="I22" s="90"/>
      <c r="J22" s="90"/>
      <c r="K22" s="90"/>
      <c r="L22" s="90"/>
      <c r="M22" s="90"/>
      <c r="N22" s="90"/>
      <c r="O22" s="90"/>
      <c r="P22" s="90"/>
      <c r="Q22" s="90"/>
      <c r="R22" s="90"/>
      <c r="S22" s="90"/>
      <c r="T22" s="90"/>
      <c r="U22" s="90"/>
      <c r="V22" s="90"/>
      <c r="W22" s="90"/>
      <c r="X22" s="90"/>
      <c r="Y22" s="90"/>
      <c r="Z22" s="91"/>
      <c r="AA22" s="28"/>
      <c r="AB22" s="28"/>
      <c r="AC22" s="28"/>
      <c r="AD22" s="21"/>
      <c r="AE22" s="21"/>
      <c r="AF22" s="21"/>
    </row>
    <row r="23" spans="1:32" x14ac:dyDescent="0.4">
      <c r="A23" s="21"/>
      <c r="B23" s="28"/>
      <c r="C23" s="28"/>
      <c r="D23" s="34"/>
      <c r="E23" s="35"/>
      <c r="F23" s="92"/>
      <c r="G23" s="92"/>
      <c r="H23" s="92"/>
      <c r="I23" s="92"/>
      <c r="J23" s="92"/>
      <c r="K23" s="92"/>
      <c r="L23" s="92"/>
      <c r="M23" s="92"/>
      <c r="N23" s="92"/>
      <c r="O23" s="92"/>
      <c r="P23" s="92"/>
      <c r="Q23" s="92"/>
      <c r="R23" s="92"/>
      <c r="S23" s="92"/>
      <c r="T23" s="92"/>
      <c r="U23" s="92"/>
      <c r="V23" s="92"/>
      <c r="W23" s="92"/>
      <c r="X23" s="92"/>
      <c r="Y23" s="92"/>
      <c r="Z23" s="93"/>
      <c r="AA23" s="28"/>
      <c r="AB23" s="28"/>
      <c r="AC23" s="28"/>
      <c r="AD23" s="21"/>
      <c r="AE23" s="21"/>
      <c r="AF23" s="21"/>
    </row>
    <row r="24" spans="1:32" x14ac:dyDescent="0.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2" x14ac:dyDescent="0.4">
      <c r="A25" s="21"/>
      <c r="B25" s="21" t="s">
        <v>25</v>
      </c>
      <c r="C25" s="21"/>
      <c r="D25" s="21"/>
      <c r="E25" s="21"/>
      <c r="F25" s="21"/>
      <c r="G25" s="21"/>
      <c r="H25" s="21"/>
      <c r="I25" s="21"/>
      <c r="J25" s="21"/>
      <c r="K25" s="21"/>
      <c r="L25" s="21"/>
      <c r="M25" s="85">
        <f>IFERROR(INDEX(証明作成様式!I10:I23,MATCH(B1,証明作成様式!B10:B23,0)),"")</f>
        <v>0</v>
      </c>
      <c r="N25" s="85"/>
      <c r="O25" s="85"/>
      <c r="P25" s="85"/>
      <c r="Q25" s="85"/>
      <c r="R25" s="85"/>
      <c r="S25" s="21" t="s">
        <v>29</v>
      </c>
      <c r="T25" s="21"/>
      <c r="U25" s="21"/>
      <c r="V25" s="21"/>
      <c r="W25" s="21"/>
      <c r="X25" s="21"/>
      <c r="Y25" s="21"/>
      <c r="Z25" s="84">
        <f>IFERROR(INDEX(証明作成様式!K10:K23,MATCH(B1,証明作成様式!B10:B23,0)),"")</f>
        <v>0</v>
      </c>
      <c r="AA25" s="84"/>
      <c r="AB25" s="21" t="s">
        <v>27</v>
      </c>
      <c r="AC25" s="21"/>
      <c r="AD25" s="21"/>
      <c r="AE25" s="21"/>
      <c r="AF25" s="21"/>
    </row>
    <row r="26" spans="1:32" x14ac:dyDescent="0.4">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1:32" x14ac:dyDescent="0.4">
      <c r="A27" s="21"/>
      <c r="B27" s="21" t="s">
        <v>26</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1:32" x14ac:dyDescent="0.4">
      <c r="A28" s="21"/>
      <c r="B28" s="21"/>
      <c r="C28" s="21" t="s">
        <v>16</v>
      </c>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row>
    <row r="29" spans="1:32" x14ac:dyDescent="0.4">
      <c r="A29" s="21"/>
      <c r="B29" s="21"/>
      <c r="C29" s="21" t="s">
        <v>23</v>
      </c>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row>
    <row r="30" spans="1:32" x14ac:dyDescent="0.4">
      <c r="A30" s="21"/>
      <c r="B30" s="21"/>
      <c r="C30" s="21" t="s">
        <v>24</v>
      </c>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row>
    <row r="31" spans="1:32" x14ac:dyDescent="0.4">
      <c r="A31" s="21"/>
      <c r="B31" s="21"/>
      <c r="C31" s="21" t="s">
        <v>17</v>
      </c>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row>
    <row r="32" spans="1:32" x14ac:dyDescent="0.4">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row>
    <row r="33" spans="1:32" ht="18.75" customHeight="1" x14ac:dyDescent="0.4">
      <c r="A33" s="21"/>
      <c r="B33" s="36" t="s">
        <v>18</v>
      </c>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1:32" ht="18.75" customHeight="1" x14ac:dyDescent="0.4">
      <c r="A34" s="21"/>
      <c r="B34" s="21" t="s">
        <v>19</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1:32" ht="18.75" customHeight="1" x14ac:dyDescent="0.4">
      <c r="A35" s="21"/>
      <c r="B35" s="21"/>
      <c r="C35" s="21" t="s">
        <v>20</v>
      </c>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1:32" ht="18.75" customHeight="1" x14ac:dyDescent="0.4">
      <c r="A36" s="21"/>
      <c r="B36" s="21" t="s">
        <v>21</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1:32" ht="18.75" customHeight="1" x14ac:dyDescent="0.4">
      <c r="A37" s="21"/>
      <c r="B37" s="21"/>
      <c r="C37" s="21" t="s">
        <v>22</v>
      </c>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2" x14ac:dyDescent="0.4">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sheetData>
  <sheetProtection sheet="1" objects="1" scenarios="1"/>
  <mergeCells count="8">
    <mergeCell ref="M25:R25"/>
    <mergeCell ref="Z25:AA25"/>
    <mergeCell ref="D6:W6"/>
    <mergeCell ref="AA7:AB7"/>
    <mergeCell ref="U13:Y13"/>
    <mergeCell ref="U16:Y16"/>
    <mergeCell ref="F20:Z21"/>
    <mergeCell ref="F22:Z23"/>
  </mergeCells>
  <phoneticPr fontId="1"/>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証明作成様式</vt:lpstr>
      <vt:lpstr>証明書２（自動反映）</vt:lpstr>
      <vt:lpstr>証明作成様式!Print_Area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junpei sato</dc:creator>
  <cp:keywords/>
  <dc:description/>
  <cp:lastModifiedBy>岐南町役場</cp:lastModifiedBy>
  <cp:revision/>
  <cp:lastPrinted>2026-06-02T02:17:28Z</cp:lastPrinted>
  <dcterms:created xsi:type="dcterms:W3CDTF">2025-06-03T04:36:01Z</dcterms:created>
  <dcterms:modified xsi:type="dcterms:W3CDTF">2026-06-03T06:10:14Z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0x0101005F35BC7812B4454ABCE94FF24AE0562C</vt:lpwstr>
  </property>
  <property fmtid="{D5CDD505-2E9C-101B-9397-08002B2CF9AE}" pid="3" name="MediaServiceImageTags">
    <vt:lpwstr/>
  </property>
</Properties>
</file>